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8_{AD20A159-7A8F-4C9A-8421-4A83B2F445D7}" xr6:coauthVersionLast="47" xr6:coauthVersionMax="47" xr10:uidLastSave="{00000000-0000-0000-0000-000000000000}"/>
  <bookViews>
    <workbookView xWindow="-110" yWindow="-110" windowWidth="22780" windowHeight="14660" tabRatio="805" firstSheet="2" activeTab="2" xr2:uid="{00000000-000D-0000-FFFF-FFFF00000000}"/>
  </bookViews>
  <sheets>
    <sheet name="Instructions" sheetId="9" r:id="rId1"/>
    <sheet name="1 - Project Summary" sheetId="10" r:id="rId2"/>
    <sheet name="2 - Year to date ISLP incl WiC" sheetId="1" r:id="rId3"/>
    <sheet name="A - Apprentices" sheetId="12" r:id="rId4"/>
    <sheet name="B - Women in Trade roles" sheetId="11" r:id="rId5"/>
    <sheet name="C - Women in non-trad roles" sheetId="14" r:id="rId6"/>
    <sheet name="D - Learning Workers" sheetId="23" r:id="rId7"/>
    <sheet name="E - Aboriginal People" sheetId="15" r:id="rId8"/>
    <sheet name="F - Under 25" sheetId="24" r:id="rId9"/>
    <sheet name="G - Local People" sheetId="25" r:id="rId10"/>
    <sheet name="H - Issues and Barriers" sheetId="16" r:id="rId11"/>
    <sheet name="I - Innovative Approaches" sheetId="17" r:id="rId12"/>
  </sheets>
  <definedNames>
    <definedName name="_xlnm._FilterDatabase" localSheetId="2" hidden="1">'2 - Year to date ISLP incl WiC'!$AF$16:$AF$22</definedName>
    <definedName name="Month1">'2 - Year to date ISLP incl WiC'!$E$10</definedName>
    <definedName name="Month10">'2 - Year to date ISLP incl WiC'!$W$10</definedName>
    <definedName name="Month11">'2 - Year to date ISLP incl WiC'!$Y$10</definedName>
    <definedName name="Month12">'2 - Year to date ISLP incl WiC'!$AA$10</definedName>
    <definedName name="Month2">'2 - Year to date ISLP incl WiC'!$G$10</definedName>
    <definedName name="Month3">'2 - Year to date ISLP incl WiC'!$I$10</definedName>
    <definedName name="Month4">'2 - Year to date ISLP incl WiC'!$K$10</definedName>
    <definedName name="Month5">'2 - Year to date ISLP incl WiC'!$M$10</definedName>
    <definedName name="Month6">'2 - Year to date ISLP incl WiC'!$O$10</definedName>
    <definedName name="Month7">'2 - Year to date ISLP incl WiC'!$Q$10</definedName>
    <definedName name="Month8">'2 - Year to date ISLP incl WiC'!$S$10</definedName>
    <definedName name="Month9">'2 - Year to date ISLP incl WiC'!$U$10</definedName>
    <definedName name="ReportingMonth">'2 - Year to date ISLP incl WiC'!$D$3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25" l="1"/>
  <c r="B17" i="25"/>
  <c r="C17" i="24"/>
  <c r="C17" i="15"/>
  <c r="C17" i="23"/>
  <c r="C17" i="14"/>
  <c r="C17" i="11"/>
  <c r="C17" i="12"/>
  <c r="B17" i="24"/>
  <c r="B17" i="23"/>
  <c r="B17" i="15" l="1"/>
  <c r="B17" i="14"/>
  <c r="B17" i="12"/>
  <c r="B17" i="11"/>
  <c r="AC18" i="1" l="1"/>
  <c r="AD18" i="1"/>
  <c r="D18" i="1"/>
  <c r="AC13" i="1" l="1"/>
  <c r="AD13" i="1"/>
  <c r="AD16" i="1" l="1"/>
  <c r="AD17" i="1"/>
  <c r="AD20" i="1"/>
  <c r="AD21" i="1"/>
  <c r="AD22" i="1"/>
  <c r="AD14" i="1"/>
  <c r="AC16" i="1"/>
  <c r="AC17" i="1"/>
  <c r="AC20" i="1"/>
  <c r="AC21" i="1"/>
  <c r="AC22" i="1"/>
  <c r="AC19" i="1"/>
  <c r="AE19" i="1" s="1"/>
  <c r="AC14" i="1"/>
  <c r="AE12" i="1"/>
  <c r="AE16" i="1" l="1"/>
  <c r="AE20" i="1"/>
  <c r="E10" i="1"/>
  <c r="AC9" i="1" l="1"/>
  <c r="D22" i="1"/>
  <c r="D21" i="1"/>
  <c r="D20" i="1"/>
  <c r="D17" i="1"/>
  <c r="D16" i="1"/>
  <c r="D19" i="1"/>
  <c r="A65" i="9" l="1"/>
  <c r="E26" i="1"/>
  <c r="G10" i="1"/>
  <c r="A66" i="9" l="1"/>
  <c r="I10" i="1"/>
  <c r="G26" i="1"/>
  <c r="K10" i="1" l="1"/>
  <c r="A67" i="9"/>
  <c r="I26" i="1"/>
  <c r="M10" i="1" l="1"/>
  <c r="A68" i="9"/>
  <c r="K26" i="1"/>
  <c r="O10" i="1" l="1"/>
  <c r="A69" i="9"/>
  <c r="M26" i="1"/>
  <c r="Q10" i="1" l="1"/>
  <c r="O26" i="1"/>
  <c r="A70" i="9"/>
  <c r="S10" i="1" l="1"/>
  <c r="Q26" i="1"/>
  <c r="A71" i="9"/>
  <c r="U10" i="1" l="1"/>
  <c r="S26" i="1"/>
  <c r="A72" i="9"/>
  <c r="W10" i="1" l="1"/>
  <c r="U26" i="1"/>
  <c r="A73" i="9"/>
  <c r="Y10" i="1" l="1"/>
  <c r="W26" i="1"/>
  <c r="A74" i="9"/>
  <c r="AA10" i="1" l="1"/>
  <c r="A75" i="9"/>
  <c r="Y26" i="1"/>
  <c r="A76" i="9" l="1"/>
  <c r="AA26" i="1"/>
  <c r="AF20" i="1" l="1"/>
  <c r="AF16" i="1"/>
  <c r="AE17" i="1"/>
  <c r="AF17" i="1" s="1"/>
  <c r="AE21" i="1"/>
  <c r="AF21" i="1" s="1"/>
  <c r="AF19" i="1"/>
  <c r="AE22" i="1"/>
  <c r="AF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21" authorId="0" shapeId="0" xr:uid="{00000000-0006-0000-0100-000003000000}">
      <text>
        <r>
          <rPr>
            <sz val="9"/>
            <color indexed="81"/>
            <rFont val="Tahoma"/>
            <family val="2"/>
          </rPr>
          <t>WIC Pilot Projects
This target has been raised to 4% for these pilot projects
Double the number of women in trade related work. NSW currently tracking at 1%</t>
        </r>
      </text>
    </comment>
    <comment ref="E23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This is a headcount target. Count the amount of people who have undergone accredited training
</t>
        </r>
      </text>
    </comment>
    <comment ref="F2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This is a headcount target. Count the amount of people who have undergone accredited training
</t>
        </r>
      </text>
    </comment>
    <comment ref="E24" authorId="0" shapeId="0" xr:uid="{00000000-0006-0000-0100-000004000000}">
      <text>
        <r>
          <rPr>
            <sz val="9"/>
            <color indexed="81"/>
            <rFont val="Tahoma"/>
            <family val="2"/>
          </rPr>
          <t>This is not a set target. 
In Complying with the APP policy the contractor may set an employment target. 2.5% represents the Aboriginal population in NSW, which provides a baseline for participation.</t>
        </r>
      </text>
    </comment>
    <comment ref="E26" authorId="0" shapeId="0" xr:uid="{00000000-0006-0000-0100-000005000000}">
      <text>
        <r>
          <rPr>
            <sz val="9"/>
            <color indexed="81"/>
            <rFont val="Tahoma"/>
            <family val="2"/>
          </rPr>
          <t xml:space="preserve">No specific target - numbers tracked for reporting purposes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16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ISLP:</t>
        </r>
        <r>
          <rPr>
            <sz val="9"/>
            <color indexed="81"/>
            <rFont val="Tahoma"/>
            <family val="2"/>
          </rPr>
          <t xml:space="preserve">
20% of trades positions made up of apprentices
Updated from "A-Proejct Summary" tab</t>
        </r>
      </text>
    </comment>
    <comment ref="AE16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ISLP:</t>
        </r>
        <r>
          <rPr>
            <sz val="9"/>
            <color indexed="81"/>
            <rFont val="Tahoma"/>
            <family val="2"/>
          </rPr>
          <t xml:space="preserve">
Hours Measure</t>
        </r>
      </text>
    </comment>
    <comment ref="D17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 xml:space="preserve">WiC:
</t>
        </r>
        <r>
          <rPr>
            <sz val="9"/>
            <color indexed="81"/>
            <rFont val="Tahoma"/>
            <family val="2"/>
          </rPr>
          <t>4% of trade-related work are women</t>
        </r>
        <r>
          <rPr>
            <b/>
            <sz val="9"/>
            <color indexed="81"/>
            <rFont val="Tahoma"/>
            <family val="2"/>
          </rPr>
          <t xml:space="preserve">
ISLP:</t>
        </r>
        <r>
          <rPr>
            <sz val="9"/>
            <color indexed="81"/>
            <rFont val="Tahoma"/>
            <family val="2"/>
          </rPr>
          <t xml:space="preserve">
Double number of women in trade-related work from 1% to 2%.
Updated from "A-Project Summary" tab</t>
        </r>
      </text>
    </comment>
    <comment ref="AE17" authorId="0" shapeId="0" xr:uid="{00000000-0006-0000-0200-000006000000}">
      <text>
        <r>
          <rPr>
            <b/>
            <sz val="9"/>
            <color indexed="81"/>
            <rFont val="Tahoma"/>
            <charset val="1"/>
          </rPr>
          <t>ISLP:</t>
        </r>
        <r>
          <rPr>
            <sz val="9"/>
            <color indexed="81"/>
            <rFont val="Tahoma"/>
            <charset val="1"/>
          </rPr>
          <t xml:space="preserve">
Hours Measure</t>
        </r>
      </text>
    </comment>
    <comment ref="AE18" authorId="0" shapeId="0" xr:uid="{00000000-0006-0000-0200-00000D000000}">
      <text>
        <r>
          <rPr>
            <b/>
            <sz val="9"/>
            <color indexed="81"/>
            <rFont val="Tahoma"/>
            <charset val="1"/>
          </rPr>
          <t xml:space="preserve">WiC: </t>
        </r>
        <r>
          <rPr>
            <sz val="9"/>
            <color indexed="81"/>
            <rFont val="Tahoma"/>
            <family val="2"/>
          </rPr>
          <t>Hours measure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ISLP:</t>
        </r>
        <r>
          <rPr>
            <sz val="9"/>
            <color indexed="81"/>
            <rFont val="Tahoma"/>
            <family val="2"/>
          </rPr>
          <t xml:space="preserve">
20% of the total project  labour force to be "learning workers" 
Updated from "A-Project Summary" tab</t>
        </r>
      </text>
    </comment>
    <comment ref="AE19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ISLP:</t>
        </r>
        <r>
          <rPr>
            <sz val="9"/>
            <color indexed="81"/>
            <rFont val="Tahoma"/>
            <family val="2"/>
          </rPr>
          <t xml:space="preserve">
Learning Worker Target (Headcount measure)
Incorporates all learners ie Learners of accredited training + Trainees + Apprentices</t>
        </r>
      </text>
    </comment>
    <comment ref="D20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ISLP:</t>
        </r>
        <r>
          <rPr>
            <sz val="9"/>
            <color indexed="81"/>
            <rFont val="Tahoma"/>
            <family val="2"/>
          </rPr>
          <t xml:space="preserve">
This is not a set target. 
In Complying with the APP policy the contractor may set an employment target. 2.5% represents the Aboriginal population in NSW, which provides a baseline for participation.
Updated from "A-Project Summary" tab</t>
        </r>
      </text>
    </comment>
    <comment ref="AE20" authorId="0" shapeId="0" xr:uid="{00000000-0006-0000-0200-000008000000}">
      <text>
        <r>
          <rPr>
            <b/>
            <sz val="9"/>
            <color indexed="81"/>
            <rFont val="Tahoma"/>
            <charset val="1"/>
          </rPr>
          <t>ISLP:</t>
        </r>
        <r>
          <rPr>
            <sz val="9"/>
            <color indexed="81"/>
            <rFont val="Tahoma"/>
            <charset val="1"/>
          </rPr>
          <t xml:space="preserve">
Hours measure
Please note that FTE measure is used for APP reporting</t>
        </r>
      </text>
    </comment>
    <comment ref="D21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ISLP:</t>
        </r>
        <r>
          <rPr>
            <sz val="9"/>
            <color indexed="81"/>
            <rFont val="Tahoma"/>
            <family val="2"/>
          </rPr>
          <t xml:space="preserve">
8% of total project workforce aged less than 25 years.
Updated from "A-Project Summary" tab</t>
        </r>
      </text>
    </comment>
    <comment ref="AE21" authorId="0" shapeId="0" xr:uid="{00000000-0006-0000-0200-00000A000000}">
      <text>
        <r>
          <rPr>
            <b/>
            <sz val="9"/>
            <color indexed="81"/>
            <rFont val="Tahoma"/>
            <charset val="1"/>
          </rPr>
          <t>ISLP:</t>
        </r>
        <r>
          <rPr>
            <sz val="9"/>
            <color indexed="81"/>
            <rFont val="Tahoma"/>
            <charset val="1"/>
          </rPr>
          <t xml:space="preserve">
Hours Measure</t>
        </r>
      </text>
    </comment>
    <comment ref="D22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ISLP:</t>
        </r>
        <r>
          <rPr>
            <sz val="9"/>
            <color indexed="81"/>
            <rFont val="Tahoma"/>
            <family val="2"/>
          </rPr>
          <t xml:space="preserve">
Strategies to ensure projects employ &amp; train people from local region.
Updated from "A-Project Summary" tab</t>
        </r>
      </text>
    </comment>
    <comment ref="AE22" authorId="0" shapeId="0" xr:uid="{00000000-0006-0000-0200-00000C000000}">
      <text>
        <r>
          <rPr>
            <b/>
            <sz val="9"/>
            <color indexed="81"/>
            <rFont val="Tahoma"/>
            <charset val="1"/>
          </rPr>
          <t>ISLP:</t>
        </r>
        <r>
          <rPr>
            <sz val="9"/>
            <color indexed="81"/>
            <rFont val="Tahoma"/>
            <charset val="1"/>
          </rPr>
          <t xml:space="preserve">
Hours Measure</t>
        </r>
      </text>
    </comment>
  </commentList>
</comments>
</file>

<file path=xl/sharedStrings.xml><?xml version="1.0" encoding="utf-8"?>
<sst xmlns="http://schemas.openxmlformats.org/spreadsheetml/2006/main" count="442" uniqueCount="168">
  <si>
    <t>Reporting Template for (Insert Project Name)</t>
  </si>
  <si>
    <t>Please use this tool for your reporting each month and to keep a running progress on tab "B- Year to Date ISLP incl WiC"</t>
  </si>
  <si>
    <t xml:space="preserve"> "A-Project Summary" - please update with project information and relevant project targets (this tab should not need to be updated after initital data has been provided)</t>
  </si>
  <si>
    <r>
      <t xml:space="preserve"> "B-Year to date ISLP incl WiC" tab table must be updated manually each month with </t>
    </r>
    <r>
      <rPr>
        <b/>
        <sz val="11"/>
        <color theme="1"/>
        <rFont val="Calibri"/>
        <family val="2"/>
        <scheme val="minor"/>
      </rPr>
      <t>monthly totals</t>
    </r>
    <r>
      <rPr>
        <sz val="11"/>
        <color theme="1"/>
        <rFont val="Calibri"/>
        <family val="2"/>
        <scheme val="minor"/>
      </rPr>
      <t xml:space="preserve"> for hours and headcount; Include up to 3 main initiatives in each reporting category</t>
    </r>
  </si>
  <si>
    <t>Tabs A - G Optional Templates to assist with reporting in each reporting category</t>
  </si>
  <si>
    <t>Tab H - Issues and Barriers to be recorded here</t>
  </si>
  <si>
    <t>Tab I - Innovative Approached to be recorded here</t>
  </si>
  <si>
    <t>If reporting directly the Infrastructure Skills and Diversity Team please email report to ISLP@det.nsw.edu.au</t>
  </si>
  <si>
    <t>Please note that at the end of the first reporting year a new Year to date tab will need to be inserted with some adjusted formulas.  The Infrastructure Skills and Diversity team will provide advice and support on these amendments.</t>
  </si>
  <si>
    <t>If you have any queries regarding this template please contact the Infrastructure and Diversity Team at ISLP@det.nsw.edu.au</t>
  </si>
  <si>
    <t>The information below is for reference.</t>
  </si>
  <si>
    <t>REPORTING THE SKILLS TRAINING AND DIVERSITY TARGETS FOR PBD 2023-01 - PROPOSED</t>
  </si>
  <si>
    <t>This reporting tool is a guide only. Agencies may use their own reporting tool to collect the information required to track ISLP performance.</t>
  </si>
  <si>
    <t>1. Construction contracts over $10 million</t>
  </si>
  <si>
    <t>Reporting requirements</t>
  </si>
  <si>
    <t>Reporting Required</t>
  </si>
  <si>
    <t>Measurement Units</t>
  </si>
  <si>
    <t>Project Working Days in the month</t>
  </si>
  <si>
    <t>Days</t>
  </si>
  <si>
    <t xml:space="preserve">Total Project Workforce (baseline for Women in Non-Traditional roles) </t>
  </si>
  <si>
    <t>Headcount and Hours</t>
  </si>
  <si>
    <t>Hours</t>
  </si>
  <si>
    <t>Total Trades Workforce (when combined with Apprentices data forms the baseline for Apprentice and Women in Trades target)</t>
  </si>
  <si>
    <t>• Apprentices
Time completed for off-the-job training e.g. TAFE should still be counted towards the hours worked for the project.</t>
  </si>
  <si>
    <t>•Women in Trades
Includes Women Apprentices (Reporting only - No target applies)</t>
  </si>
  <si>
    <t>• Women in Non-Traditional roles
Includes Apprentices and Trainees (Reporting only - No target applies)</t>
  </si>
  <si>
    <t xml:space="preserve">• Any additional targets </t>
  </si>
  <si>
    <t>As specified in the contract</t>
  </si>
  <si>
    <t xml:space="preserve">2. Construction contracts over $100 million </t>
  </si>
  <si>
    <t xml:space="preserve">Total Project Workforce (baseline for Women in Non-Traditional roles, Learning Worker, Aboriginal and Torres Strait Islander People, People aged under 25, Local Region) </t>
  </si>
  <si>
    <t>•Women in Trades
Includes Women Apprentices (Target applies)</t>
  </si>
  <si>
    <t xml:space="preserve">• Learning workers
Includes Apprentices, Trainees and anyone who has undertaken accredited and/or approved non-accredited microcredential training </t>
  </si>
  <si>
    <t>Headcount
(Hours not required)</t>
  </si>
  <si>
    <t>Headcount</t>
  </si>
  <si>
    <t xml:space="preserve">• Aboriginal and Torres Strait Islander People 
Comply with Aboriginal Procurement Policy
While there is not a set ISLP employment target, many projects set a minimum benchmark of 2.5 per cent to reflect the representation of Aborginal people in the NSW workforce. </t>
  </si>
  <si>
    <t>Headcount and Hours
(Please note FTE is used for Aboriginal Procurement Policy reporting)</t>
  </si>
  <si>
    <t>• Workforce aged under 25 years
Age as determined at commencement on the project</t>
  </si>
  <si>
    <t>• Workforce living in Local area
Local region as defined in contract</t>
  </si>
  <si>
    <t xml:space="preserve">Notes for reporting - 
</t>
  </si>
  <si>
    <r>
      <rPr>
        <b/>
        <sz val="11"/>
        <color theme="1"/>
        <rFont val="Calibri"/>
        <family val="2"/>
        <scheme val="minor"/>
      </rPr>
      <t xml:space="preserve">1. Double counting </t>
    </r>
    <r>
      <rPr>
        <sz val="11"/>
        <color theme="1"/>
        <rFont val="Calibri"/>
        <family val="2"/>
        <scheme val="minor"/>
      </rPr>
      <t xml:space="preserve">
Individuals can be counted against multiple targets - for example a 20 year-old local Aboriginal female apprentice can be a learning worker and count for apprenticeship hours, women in trade-related roles, Aboriginal people, people under 25 years and local region targets unless specified otherwise in the contract. 
</t>
    </r>
    <r>
      <rPr>
        <b/>
        <sz val="11"/>
        <color theme="1"/>
        <rFont val="Calibri"/>
        <family val="2"/>
        <scheme val="minor"/>
      </rPr>
      <t xml:space="preserve">2. Reporting time frame </t>
    </r>
    <r>
      <rPr>
        <sz val="11"/>
        <color theme="1"/>
        <rFont val="Calibri"/>
        <family val="2"/>
        <scheme val="minor"/>
      </rPr>
      <t xml:space="preserve">
Report every month until contract completion date.
</t>
    </r>
    <r>
      <rPr>
        <b/>
        <sz val="11"/>
        <color theme="1"/>
        <rFont val="Calibri"/>
        <family val="2"/>
        <scheme val="minor"/>
      </rPr>
      <t xml:space="preserve">3. Measurement against targets 
</t>
    </r>
    <r>
      <rPr>
        <sz val="11"/>
        <color theme="1"/>
        <rFont val="Calibri"/>
        <family val="2"/>
        <scheme val="minor"/>
      </rPr>
      <t xml:space="preserve">Targets should be reviewed every month and consideration given to whether the target is on track and what strategies / inititatives are required to be implemented to achieve the target. Final achievement against targets will be determined at the end of the project. 
</t>
    </r>
  </si>
  <si>
    <t>Month Drop down list (Do not alter - Automatically updates from month input on "Year to date" tab)</t>
  </si>
  <si>
    <t>Infrastructure Skills Legacy Program Monthly Reporting</t>
  </si>
  <si>
    <t>Agency</t>
  </si>
  <si>
    <t xml:space="preserve">Agency Contract Manager </t>
  </si>
  <si>
    <t>Head Contractor Name</t>
  </si>
  <si>
    <t>Contract ID</t>
  </si>
  <si>
    <t>Project Name</t>
  </si>
  <si>
    <t>Project Phase</t>
  </si>
  <si>
    <t xml:space="preserve">Contract Start Date </t>
  </si>
  <si>
    <t xml:space="preserve">Contract End Date </t>
  </si>
  <si>
    <t>Contract Value</t>
  </si>
  <si>
    <t xml:space="preserve">Author of report name and contact </t>
  </si>
  <si>
    <t>Reporting Requirements</t>
  </si>
  <si>
    <t xml:space="preserve">Targets </t>
  </si>
  <si>
    <t>Contracts over $100M</t>
  </si>
  <si>
    <t>Contracts over $10M</t>
  </si>
  <si>
    <t>Reference Number</t>
  </si>
  <si>
    <t>Targets</t>
  </si>
  <si>
    <t xml:space="preserve">Base ISLP / WiC Target </t>
  </si>
  <si>
    <t>Project ISLP Targets</t>
  </si>
  <si>
    <t xml:space="preserve">Comments </t>
  </si>
  <si>
    <t>Yes</t>
  </si>
  <si>
    <t>A</t>
  </si>
  <si>
    <t>Project workforce</t>
  </si>
  <si>
    <t>Base measurement</t>
  </si>
  <si>
    <t>Use hours or headcount base measurement as relevant. FTE will be calculated from hours as per APP</t>
  </si>
  <si>
    <t>B</t>
  </si>
  <si>
    <t>Trades workforce</t>
  </si>
  <si>
    <t>Use hours or headcount base measurment as relevant.</t>
  </si>
  <si>
    <t xml:space="preserve">Agreed Targeted Outcomes </t>
  </si>
  <si>
    <t>Apprentices</t>
  </si>
  <si>
    <t>Measured against Total Trades Workforce (i.e. Trades + Apprentices; use hours) - Ref B + Ref 1</t>
  </si>
  <si>
    <t>Yes
(No Target)</t>
  </si>
  <si>
    <t>Women in Trades
(Includes Women Apprentices)</t>
  </si>
  <si>
    <t>Report Only (contracts over $10M)
2% (contracts over $100M)</t>
  </si>
  <si>
    <t>Women in non Traditional roles</t>
  </si>
  <si>
    <t>Report Only</t>
  </si>
  <si>
    <t>No Target</t>
  </si>
  <si>
    <t>Measured against Project Workforce (use hours) - Ref A</t>
  </si>
  <si>
    <t>Learning workers
(Target includes Apprentices &amp; Trainees)</t>
  </si>
  <si>
    <t>Measured against Project Workforce (use headcount) - Ref A</t>
  </si>
  <si>
    <t xml:space="preserve">Aboriginal people </t>
  </si>
  <si>
    <t>Measured against Project Workforce (use hours - please note FTE is used for APP reporting) - Ref A</t>
  </si>
  <si>
    <t>Aged under 25 years</t>
  </si>
  <si>
    <t>Measured against Project workforce (use hours) - Ref A
Includes all who are under 25 when they commence employment and include all hours for the duration of their employment.</t>
  </si>
  <si>
    <t xml:space="preserve">Workforce living in Local area </t>
  </si>
  <si>
    <t>As defined in the contract</t>
  </si>
  <si>
    <t>Instructions: Update yellow input cells with relevant monthly data (Totals and Target achievement will update automatically)</t>
  </si>
  <si>
    <t>Set "Month 1" for this report (mmm-yy)</t>
  </si>
  <si>
    <t xml:space="preserve">Department of Education - Infrastructure Skills and Diversity Team </t>
  </si>
  <si>
    <t>&lt;Insert Logo&gt;</t>
  </si>
  <si>
    <t>Select current reporting month from dropdown list</t>
  </si>
  <si>
    <t>Date of this report (dd-mmm-yy)</t>
  </si>
  <si>
    <t>Infrastructure Skills Legacy Program Reporting - Project Name</t>
  </si>
  <si>
    <t>Year to Date Monthly Totals</t>
  </si>
  <si>
    <t xml:space="preserve">This sheet is a 12 month summary which will need to be manually updated with the relevant totals for the reporting month </t>
  </si>
  <si>
    <t>Current Month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</si>
  <si>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</si>
  <si>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</si>
  <si>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</si>
  <si>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</si>
  <si>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</si>
  <si>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</si>
  <si>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</si>
  <si>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</si>
  <si>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</si>
  <si>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</si>
  <si>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</si>
  <si>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</si>
  <si>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Target determination</t>
  </si>
  <si>
    <t>Life to Date (LTD)</t>
  </si>
  <si>
    <t xml:space="preserve"> </t>
  </si>
  <si>
    <t>Target (as applicable)</t>
  </si>
  <si>
    <t>Headcount
(New Starts)</t>
  </si>
  <si>
    <t>Total Hours
(for the mth)</t>
  </si>
  <si>
    <t>Total Headcount</t>
  </si>
  <si>
    <t>Total Hours</t>
  </si>
  <si>
    <t>Total
Working Days</t>
  </si>
  <si>
    <t>Contracts over $100M
(Note: Target applies for Women in Trades)</t>
  </si>
  <si>
    <t>Contracts over $10M
(Note: Women in Trades data only - target not applicable)</t>
  </si>
  <si>
    <t>Working days for month</t>
  </si>
  <si>
    <t>Project Workforce</t>
  </si>
  <si>
    <t>Trades workforce (EXCLUDING Apprentice data)</t>
  </si>
  <si>
    <t>Performance against % based  targets</t>
  </si>
  <si>
    <t xml:space="preserve">Target Achieved
Yes/No </t>
  </si>
  <si>
    <t>Women in Trades 
(Target only applies for contracts over $100M)</t>
  </si>
  <si>
    <t>Women in Non-Traditional roles</t>
  </si>
  <si>
    <t>Report Only - No Target</t>
  </si>
  <si>
    <t>Learning workers 
(EXCLUDING Apprentices but INCLUDING Trainees)</t>
  </si>
  <si>
    <t>Not Required</t>
  </si>
  <si>
    <t>Not Measured</t>
  </si>
  <si>
    <t>Aboriginal and Torres Strait Islander People</t>
  </si>
  <si>
    <t xml:space="preserve">Q. Outline the strategies used to achieve the following targets for the month </t>
  </si>
  <si>
    <t>Learning workers 
(excluding Apprentices)</t>
  </si>
  <si>
    <t>Insert comments here or send strategies as an attachment to the report</t>
  </si>
  <si>
    <t>1.
2.
3.</t>
  </si>
  <si>
    <t>Apprenticeships</t>
  </si>
  <si>
    <t>Women in Trades</t>
  </si>
  <si>
    <t>Apprentices (including School Based Apprentices)</t>
  </si>
  <si>
    <t>* Please add more rows where necessary</t>
  </si>
  <si>
    <t>Employer</t>
  </si>
  <si>
    <t>Employee ID Number (or Name)</t>
  </si>
  <si>
    <t>Apprenticeship Title</t>
  </si>
  <si>
    <t>Total</t>
  </si>
  <si>
    <t>Suitable Case Study Candidates</t>
  </si>
  <si>
    <t>Name</t>
  </si>
  <si>
    <t>Title</t>
  </si>
  <si>
    <t>Preliminary information collected (Y/N)</t>
  </si>
  <si>
    <t>Consent obtained (Y/N)</t>
  </si>
  <si>
    <t>Comments</t>
  </si>
  <si>
    <t>Women in Trade Roles (including Apprentices)</t>
  </si>
  <si>
    <t>Trades Title</t>
  </si>
  <si>
    <t>Women in Non-Traditional Roles</t>
  </si>
  <si>
    <t>Job Title</t>
  </si>
  <si>
    <t>Learning Workers</t>
  </si>
  <si>
    <t>Under 25 People</t>
  </si>
  <si>
    <t>Living in Local Area</t>
  </si>
  <si>
    <t>Issues and Barriers</t>
  </si>
  <si>
    <t>ID</t>
  </si>
  <si>
    <t>Description</t>
  </si>
  <si>
    <t>Potential Impact</t>
  </si>
  <si>
    <t>Date Opened</t>
  </si>
  <si>
    <t>Date Closed</t>
  </si>
  <si>
    <t>Response / Status</t>
  </si>
  <si>
    <t>Notes</t>
  </si>
  <si>
    <t>Innovative Approaches</t>
  </si>
  <si>
    <t>Impact</t>
  </si>
  <si>
    <t>Date Implemented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</si>
</sst>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$-C09]dd\-mmm\-yy;@"/>
  </numFmts>
  <fonts count="23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indexed="1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6"/>
      <name val="Calibri"/>
      <family val="2"/>
      <scheme val="minor"/>
    </font>
    <font>
      <sz val="8"/>
      <name val="Calibri"/>
      <family val="2"/>
      <scheme val="minor"/>
    </font>
    <font>
      <b/>
      <sz val="26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Up">
        <bgColor theme="0" tint="-0.24994659260841701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F18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lightUp">
        <bgColor theme="0" tint="-0.249977111117893"/>
      </patternFill>
    </fill>
    <fill>
      <patternFill patternType="gray0625">
        <bgColor theme="0" tint="-0.14996795556505021"/>
      </patternFill>
    </fill>
    <fill>
      <patternFill patternType="solid">
        <fgColor theme="3" tint="0.59999389629810485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2">
    <xf numFmtId="0" fontId="0" fillId="0" borderId="0" xfId="0"/>
    <xf numFmtId="0" fontId="6" fillId="4" borderId="12" xfId="0" applyFont="1" applyFill="1" applyBorder="1"/>
    <xf numFmtId="0" fontId="5" fillId="4" borderId="13" xfId="0" applyFont="1" applyFill="1" applyBorder="1" applyAlignment="1">
      <alignment vertical="center"/>
    </xf>
    <xf numFmtId="0" fontId="5" fillId="4" borderId="14" xfId="0" applyFont="1" applyFill="1" applyBorder="1" applyAlignment="1">
      <alignment vertical="center"/>
    </xf>
    <xf numFmtId="0" fontId="0" fillId="2" borderId="0" xfId="0" applyFill="1"/>
    <xf numFmtId="0" fontId="7" fillId="2" borderId="15" xfId="0" applyFont="1" applyFill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0" fontId="7" fillId="0" borderId="15" xfId="0" applyFont="1" applyBorder="1" applyAlignment="1">
      <alignment vertical="center"/>
    </xf>
    <xf numFmtId="0" fontId="7" fillId="2" borderId="15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vertical="center" wrapText="1"/>
    </xf>
    <xf numFmtId="0" fontId="0" fillId="0" borderId="8" xfId="0" applyBorder="1"/>
    <xf numFmtId="0" fontId="0" fillId="4" borderId="9" xfId="0" applyFill="1" applyBorder="1"/>
    <xf numFmtId="0" fontId="0" fillId="0" borderId="9" xfId="0" applyBorder="1"/>
    <xf numFmtId="0" fontId="0" fillId="0" borderId="20" xfId="0" applyBorder="1"/>
    <xf numFmtId="0" fontId="0" fillId="0" borderId="12" xfId="0" applyBorder="1"/>
    <xf numFmtId="0" fontId="0" fillId="4" borderId="7" xfId="0" applyFill="1" applyBorder="1"/>
    <xf numFmtId="0" fontId="0" fillId="4" borderId="8" xfId="0" applyFill="1" applyBorder="1"/>
    <xf numFmtId="0" fontId="9" fillId="0" borderId="1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18" xfId="0" applyFont="1" applyBorder="1"/>
    <xf numFmtId="0" fontId="10" fillId="0" borderId="0" xfId="0" applyFont="1" applyAlignment="1">
      <alignment horizontal="center"/>
    </xf>
    <xf numFmtId="0" fontId="7" fillId="0" borderId="0" xfId="0" applyFont="1"/>
    <xf numFmtId="0" fontId="7" fillId="0" borderId="18" xfId="0" applyFont="1" applyBorder="1"/>
    <xf numFmtId="0" fontId="7" fillId="0" borderId="19" xfId="0" applyFont="1" applyBorder="1"/>
    <xf numFmtId="0" fontId="10" fillId="0" borderId="20" xfId="0" applyFont="1" applyBorder="1" applyAlignment="1">
      <alignment horizontal="center"/>
    </xf>
    <xf numFmtId="0" fontId="6" fillId="4" borderId="17" xfId="0" applyFont="1" applyFill="1" applyBorder="1"/>
    <xf numFmtId="1" fontId="5" fillId="4" borderId="4" xfId="0" applyNumberFormat="1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9" xfId="0" applyFont="1" applyFill="1" applyBorder="1"/>
    <xf numFmtId="0" fontId="0" fillId="4" borderId="12" xfId="0" applyFill="1" applyBorder="1"/>
    <xf numFmtId="0" fontId="8" fillId="8" borderId="8" xfId="0" applyFont="1" applyFill="1" applyBorder="1" applyAlignment="1">
      <alignment horizontal="center"/>
    </xf>
    <xf numFmtId="0" fontId="6" fillId="0" borderId="0" xfId="0" applyFont="1"/>
    <xf numFmtId="0" fontId="13" fillId="0" borderId="0" xfId="0" applyFont="1"/>
    <xf numFmtId="0" fontId="3" fillId="4" borderId="8" xfId="0" applyFont="1" applyFill="1" applyBorder="1"/>
    <xf numFmtId="0" fontId="0" fillId="0" borderId="0" xfId="0" applyAlignment="1">
      <alignment vertical="top"/>
    </xf>
    <xf numFmtId="0" fontId="8" fillId="0" borderId="0" xfId="0" applyFont="1"/>
    <xf numFmtId="0" fontId="8" fillId="4" borderId="0" xfId="0" applyFont="1" applyFill="1" applyAlignment="1">
      <alignment vertical="top"/>
    </xf>
    <xf numFmtId="0" fontId="0" fillId="0" borderId="18" xfId="0" applyBorder="1" applyAlignment="1">
      <alignment wrapText="1"/>
    </xf>
    <xf numFmtId="0" fontId="8" fillId="4" borderId="7" xfId="0" applyFont="1" applyFill="1" applyBorder="1" applyAlignment="1">
      <alignment vertical="top"/>
    </xf>
    <xf numFmtId="0" fontId="0" fillId="4" borderId="7" xfId="0" applyFill="1" applyBorder="1" applyAlignment="1">
      <alignment vertical="top"/>
    </xf>
    <xf numFmtId="17" fontId="5" fillId="9" borderId="6" xfId="0" applyNumberFormat="1" applyFont="1" applyFill="1" applyBorder="1"/>
    <xf numFmtId="0" fontId="5" fillId="4" borderId="13" xfId="0" applyFont="1" applyFill="1" applyBorder="1" applyAlignment="1">
      <alignment vertical="center" wrapText="1"/>
    </xf>
    <xf numFmtId="0" fontId="5" fillId="4" borderId="34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4" borderId="18" xfId="0" applyFont="1" applyFill="1" applyBorder="1"/>
    <xf numFmtId="0" fontId="16" fillId="0" borderId="0" xfId="0" applyFont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17" fillId="0" borderId="0" xfId="0" applyFont="1"/>
    <xf numFmtId="0" fontId="0" fillId="0" borderId="0" xfId="0" quotePrefix="1"/>
    <xf numFmtId="0" fontId="5" fillId="4" borderId="25" xfId="0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0" fontId="6" fillId="4" borderId="35" xfId="0" applyFont="1" applyFill="1" applyBorder="1"/>
    <xf numFmtId="10" fontId="6" fillId="4" borderId="36" xfId="0" applyNumberFormat="1" applyFont="1" applyFill="1" applyBorder="1" applyAlignment="1">
      <alignment horizontal="center"/>
    </xf>
    <xf numFmtId="0" fontId="3" fillId="6" borderId="31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9" fontId="3" fillId="10" borderId="30" xfId="0" applyNumberFormat="1" applyFont="1" applyFill="1" applyBorder="1" applyAlignment="1">
      <alignment horizontal="center" vertical="center"/>
    </xf>
    <xf numFmtId="9" fontId="3" fillId="10" borderId="31" xfId="0" applyNumberFormat="1" applyFont="1" applyFill="1" applyBorder="1" applyAlignment="1">
      <alignment horizontal="center" vertical="center"/>
    </xf>
    <xf numFmtId="17" fontId="4" fillId="10" borderId="38" xfId="0" applyNumberFormat="1" applyFont="1" applyFill="1" applyBorder="1" applyAlignment="1">
      <alignment horizontal="center" vertical="center"/>
    </xf>
    <xf numFmtId="17" fontId="15" fillId="11" borderId="38" xfId="0" applyNumberFormat="1" applyFont="1" applyFill="1" applyBorder="1" applyAlignment="1">
      <alignment horizontal="center" vertical="center"/>
    </xf>
    <xf numFmtId="165" fontId="4" fillId="11" borderId="38" xfId="0" applyNumberFormat="1" applyFont="1" applyFill="1" applyBorder="1" applyAlignment="1">
      <alignment horizontal="center" vertical="center"/>
    </xf>
    <xf numFmtId="0" fontId="0" fillId="11" borderId="0" xfId="0" applyFill="1"/>
    <xf numFmtId="0" fontId="0" fillId="11" borderId="0" xfId="0" applyFill="1" applyAlignment="1">
      <alignment vertical="center"/>
    </xf>
    <xf numFmtId="9" fontId="9" fillId="5" borderId="15" xfId="0" applyNumberFormat="1" applyFont="1" applyFill="1" applyBorder="1" applyAlignment="1">
      <alignment horizontal="center" vertical="center" wrapText="1"/>
    </xf>
    <xf numFmtId="9" fontId="4" fillId="5" borderId="15" xfId="0" applyNumberFormat="1" applyFont="1" applyFill="1" applyBorder="1" applyAlignment="1">
      <alignment horizontal="center" vertical="center" wrapText="1"/>
    </xf>
    <xf numFmtId="1" fontId="4" fillId="5" borderId="14" xfId="0" applyNumberFormat="1" applyFont="1" applyFill="1" applyBorder="1" applyAlignment="1">
      <alignment horizontal="center"/>
    </xf>
    <xf numFmtId="0" fontId="7" fillId="3" borderId="3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7" fontId="5" fillId="4" borderId="28" xfId="0" applyNumberFormat="1" applyFont="1" applyFill="1" applyBorder="1" applyAlignment="1">
      <alignment horizontal="center" vertical="center" wrapText="1"/>
    </xf>
    <xf numFmtId="17" fontId="5" fillId="4" borderId="10" xfId="0" applyNumberFormat="1" applyFont="1" applyFill="1" applyBorder="1" applyAlignment="1">
      <alignment horizontal="center" vertical="center" wrapText="1"/>
    </xf>
    <xf numFmtId="0" fontId="8" fillId="11" borderId="28" xfId="0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center" vertical="center"/>
    </xf>
    <xf numFmtId="0" fontId="4" fillId="11" borderId="28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1" fontId="5" fillId="4" borderId="36" xfId="0" applyNumberFormat="1" applyFont="1" applyFill="1" applyBorder="1" applyAlignment="1">
      <alignment horizontal="center" vertical="center" wrapText="1"/>
    </xf>
    <xf numFmtId="1" fontId="5" fillId="4" borderId="21" xfId="0" applyNumberFormat="1" applyFont="1" applyFill="1" applyBorder="1" applyAlignment="1">
      <alignment horizontal="center" vertical="center" wrapText="1"/>
    </xf>
    <xf numFmtId="1" fontId="5" fillId="4" borderId="40" xfId="0" applyNumberFormat="1" applyFont="1" applyFill="1" applyBorder="1" applyAlignment="1">
      <alignment horizontal="center" vertical="center" wrapText="1"/>
    </xf>
    <xf numFmtId="1" fontId="4" fillId="5" borderId="24" xfId="0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7" fillId="12" borderId="31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12" borderId="42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9" fontId="8" fillId="0" borderId="31" xfId="0" applyNumberFormat="1" applyFont="1" applyBorder="1" applyAlignment="1">
      <alignment horizontal="center"/>
    </xf>
    <xf numFmtId="9" fontId="8" fillId="0" borderId="31" xfId="0" applyNumberFormat="1" applyFont="1" applyBorder="1" applyAlignment="1">
      <alignment horizontal="center" vertical="center" wrapText="1"/>
    </xf>
    <xf numFmtId="1" fontId="4" fillId="5" borderId="38" xfId="0" applyNumberFormat="1" applyFont="1" applyFill="1" applyBorder="1" applyAlignment="1">
      <alignment horizontal="center"/>
    </xf>
    <xf numFmtId="0" fontId="4" fillId="8" borderId="33" xfId="0" applyFont="1" applyFill="1" applyBorder="1" applyAlignment="1">
      <alignment horizontal="center"/>
    </xf>
    <xf numFmtId="164" fontId="3" fillId="10" borderId="42" xfId="0" applyNumberFormat="1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wrapText="1"/>
    </xf>
    <xf numFmtId="0" fontId="0" fillId="4" borderId="54" xfId="0" applyFill="1" applyBorder="1" applyAlignment="1">
      <alignment horizontal="center" vertical="center"/>
    </xf>
    <xf numFmtId="0" fontId="6" fillId="4" borderId="51" xfId="0" applyFont="1" applyFill="1" applyBorder="1" applyAlignment="1">
      <alignment vertical="center" wrapText="1"/>
    </xf>
    <xf numFmtId="0" fontId="0" fillId="4" borderId="52" xfId="0" applyFill="1" applyBorder="1"/>
    <xf numFmtId="0" fontId="0" fillId="4" borderId="20" xfId="0" applyFill="1" applyBorder="1"/>
    <xf numFmtId="9" fontId="9" fillId="5" borderId="44" xfId="0" applyNumberFormat="1" applyFont="1" applyFill="1" applyBorder="1" applyAlignment="1">
      <alignment horizontal="center" vertical="center" wrapText="1"/>
    </xf>
    <xf numFmtId="0" fontId="8" fillId="11" borderId="45" xfId="0" applyFont="1" applyFill="1" applyBorder="1" applyAlignment="1">
      <alignment horizontal="center" vertical="center" wrapText="1"/>
    </xf>
    <xf numFmtId="0" fontId="8" fillId="10" borderId="46" xfId="0" applyFont="1" applyFill="1" applyBorder="1" applyAlignment="1">
      <alignment horizontal="center" vertical="center" wrapText="1"/>
    </xf>
    <xf numFmtId="1" fontId="4" fillId="5" borderId="0" xfId="0" applyNumberFormat="1" applyFont="1" applyFill="1" applyAlignment="1">
      <alignment horizontal="center"/>
    </xf>
    <xf numFmtId="1" fontId="4" fillId="5" borderId="18" xfId="0" applyNumberFormat="1" applyFont="1" applyFill="1" applyBorder="1" applyAlignment="1">
      <alignment horizontal="center"/>
    </xf>
    <xf numFmtId="9" fontId="8" fillId="0" borderId="43" xfId="0" applyNumberFormat="1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9" fontId="4" fillId="5" borderId="14" xfId="0" applyNumberFormat="1" applyFont="1" applyFill="1" applyBorder="1" applyAlignment="1">
      <alignment horizontal="center" vertical="center" wrapText="1"/>
    </xf>
    <xf numFmtId="0" fontId="4" fillId="11" borderId="55" xfId="0" applyFont="1" applyFill="1" applyBorder="1" applyAlignment="1">
      <alignment horizontal="center" vertical="center" wrapText="1"/>
    </xf>
    <xf numFmtId="0" fontId="4" fillId="10" borderId="56" xfId="0" applyFont="1" applyFill="1" applyBorder="1" applyAlignment="1">
      <alignment horizontal="center" vertical="center" wrapText="1"/>
    </xf>
    <xf numFmtId="9" fontId="8" fillId="0" borderId="42" xfId="0" applyNumberFormat="1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9" fontId="9" fillId="5" borderId="41" xfId="0" applyNumberFormat="1" applyFont="1" applyFill="1" applyBorder="1" applyAlignment="1">
      <alignment horizontal="center" vertical="center" wrapText="1"/>
    </xf>
    <xf numFmtId="0" fontId="4" fillId="11" borderId="53" xfId="0" applyFont="1" applyFill="1" applyBorder="1" applyAlignment="1">
      <alignment horizontal="center" vertical="center" wrapText="1"/>
    </xf>
    <xf numFmtId="0" fontId="4" fillId="10" borderId="57" xfId="0" applyFont="1" applyFill="1" applyBorder="1" applyAlignment="1">
      <alignment horizontal="center" vertical="center" wrapText="1"/>
    </xf>
    <xf numFmtId="1" fontId="4" fillId="5" borderId="23" xfId="0" applyNumberFormat="1" applyFont="1" applyFill="1" applyBorder="1" applyAlignment="1">
      <alignment horizontal="center"/>
    </xf>
    <xf numFmtId="1" fontId="4" fillId="5" borderId="41" xfId="0" applyNumberFormat="1" applyFont="1" applyFill="1" applyBorder="1" applyAlignment="1">
      <alignment horizontal="center"/>
    </xf>
    <xf numFmtId="9" fontId="8" fillId="0" borderId="30" xfId="0" applyNumberFormat="1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4" fillId="11" borderId="36" xfId="0" applyFont="1" applyFill="1" applyBorder="1" applyAlignment="1">
      <alignment horizontal="center" vertical="center" wrapText="1"/>
    </xf>
    <xf numFmtId="0" fontId="4" fillId="10" borderId="21" xfId="0" applyFont="1" applyFill="1" applyBorder="1" applyAlignment="1">
      <alignment horizontal="center" vertical="center" wrapText="1"/>
    </xf>
    <xf numFmtId="0" fontId="4" fillId="10" borderId="40" xfId="0" applyFont="1" applyFill="1" applyBorder="1" applyAlignment="1">
      <alignment horizontal="center" vertical="center" wrapText="1"/>
    </xf>
    <xf numFmtId="1" fontId="4" fillId="5" borderId="20" xfId="0" applyNumberFormat="1" applyFont="1" applyFill="1" applyBorder="1" applyAlignment="1">
      <alignment horizontal="center"/>
    </xf>
    <xf numFmtId="1" fontId="4" fillId="5" borderId="19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9" fontId="0" fillId="6" borderId="52" xfId="0" applyNumberFormat="1" applyFill="1" applyBorder="1" applyAlignment="1">
      <alignment horizontal="center" vertical="center" wrapText="1"/>
    </xf>
    <xf numFmtId="0" fontId="7" fillId="13" borderId="15" xfId="0" applyFont="1" applyFill="1" applyBorder="1" applyAlignment="1">
      <alignment horizontal="center" vertical="center" wrapText="1"/>
    </xf>
    <xf numFmtId="9" fontId="4" fillId="13" borderId="16" xfId="0" applyNumberFormat="1" applyFont="1" applyFill="1" applyBorder="1" applyAlignment="1">
      <alignment horizontal="center" vertical="center" wrapText="1"/>
    </xf>
    <xf numFmtId="9" fontId="8" fillId="13" borderId="32" xfId="0" applyNumberFormat="1" applyFont="1" applyFill="1" applyBorder="1" applyAlignment="1">
      <alignment horizontal="center" vertical="center" wrapText="1"/>
    </xf>
    <xf numFmtId="0" fontId="8" fillId="13" borderId="4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58" xfId="0" applyFont="1" applyBorder="1" applyAlignment="1">
      <alignment vertical="center"/>
    </xf>
    <xf numFmtId="0" fontId="7" fillId="0" borderId="23" xfId="0" applyFont="1" applyBorder="1" applyAlignment="1">
      <alignment vertical="center" wrapText="1"/>
    </xf>
    <xf numFmtId="0" fontId="8" fillId="2" borderId="35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0" fillId="14" borderId="59" xfId="0" applyFill="1" applyBorder="1"/>
    <xf numFmtId="0" fontId="0" fillId="14" borderId="0" xfId="0" applyFill="1"/>
    <xf numFmtId="0" fontId="7" fillId="2" borderId="57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 wrapText="1"/>
    </xf>
    <xf numFmtId="0" fontId="12" fillId="0" borderId="25" xfId="0" applyFont="1" applyBorder="1" applyAlignment="1">
      <alignment vertical="center"/>
    </xf>
    <xf numFmtId="0" fontId="12" fillId="0" borderId="25" xfId="0" applyFont="1" applyBorder="1" applyAlignment="1">
      <alignment vertical="center" wrapText="1"/>
    </xf>
    <xf numFmtId="0" fontId="12" fillId="0" borderId="29" xfId="0" applyFont="1" applyBorder="1" applyAlignment="1">
      <alignment vertical="center"/>
    </xf>
    <xf numFmtId="0" fontId="12" fillId="0" borderId="40" xfId="0" applyFont="1" applyBorder="1" applyAlignment="1">
      <alignment vertical="center" wrapText="1"/>
    </xf>
    <xf numFmtId="0" fontId="12" fillId="0" borderId="34" xfId="0" applyFont="1" applyBorder="1" applyAlignment="1">
      <alignment vertical="center" wrapText="1"/>
    </xf>
    <xf numFmtId="0" fontId="20" fillId="0" borderId="0" xfId="0" applyFont="1"/>
    <xf numFmtId="1" fontId="0" fillId="5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5" fillId="4" borderId="47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5" borderId="1" xfId="0" applyFont="1" applyFill="1" applyBorder="1" applyAlignment="1">
      <alignment horizontal="right"/>
    </xf>
    <xf numFmtId="1" fontId="0" fillId="5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4" fillId="8" borderId="38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5" fillId="4" borderId="42" xfId="0" applyFont="1" applyFill="1" applyBorder="1" applyAlignment="1">
      <alignment vertical="center" wrapText="1"/>
    </xf>
    <xf numFmtId="0" fontId="0" fillId="0" borderId="62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4" fillId="14" borderId="3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8" fillId="0" borderId="51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 wrapText="1"/>
    </xf>
    <xf numFmtId="9" fontId="0" fillId="6" borderId="32" xfId="0" applyNumberFormat="1" applyFill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 wrapText="1"/>
    </xf>
    <xf numFmtId="9" fontId="3" fillId="10" borderId="42" xfId="0" applyNumberFormat="1" applyFont="1" applyFill="1" applyBorder="1" applyAlignment="1">
      <alignment horizontal="center" vertical="center"/>
    </xf>
    <xf numFmtId="1" fontId="4" fillId="11" borderId="15" xfId="0" applyNumberFormat="1" applyFont="1" applyFill="1" applyBorder="1" applyAlignment="1">
      <alignment horizontal="center" vertical="center" wrapText="1"/>
    </xf>
    <xf numFmtId="0" fontId="7" fillId="13" borderId="57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53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4" fillId="14" borderId="13" xfId="0" applyFont="1" applyFill="1" applyBorder="1" applyAlignment="1">
      <alignment horizontal="center" vertical="center"/>
    </xf>
    <xf numFmtId="0" fontId="4" fillId="14" borderId="7" xfId="0" applyFont="1" applyFill="1" applyBorder="1" applyAlignment="1">
      <alignment horizontal="center" vertical="center"/>
    </xf>
    <xf numFmtId="0" fontId="4" fillId="14" borderId="13" xfId="0" applyFont="1" applyFill="1" applyBorder="1" applyAlignment="1">
      <alignment horizontal="center" vertical="center" wrapText="1"/>
    </xf>
    <xf numFmtId="0" fontId="4" fillId="14" borderId="7" xfId="0" applyFont="1" applyFill="1" applyBorder="1" applyAlignment="1">
      <alignment horizontal="center" vertical="center" wrapText="1"/>
    </xf>
    <xf numFmtId="0" fontId="4" fillId="14" borderId="8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4" fillId="8" borderId="33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3" fillId="7" borderId="13" xfId="0" applyFont="1" applyFill="1" applyBorder="1" applyAlignment="1">
      <alignment horizontal="left" wrapText="1"/>
    </xf>
    <xf numFmtId="0" fontId="3" fillId="7" borderId="7" xfId="0" applyFont="1" applyFill="1" applyBorder="1" applyAlignment="1">
      <alignment horizontal="left" wrapText="1"/>
    </xf>
    <xf numFmtId="0" fontId="3" fillId="7" borderId="8" xfId="0" applyFont="1" applyFill="1" applyBorder="1" applyAlignment="1">
      <alignment horizontal="left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4" fillId="8" borderId="26" xfId="0" applyFont="1" applyFill="1" applyBorder="1" applyAlignment="1">
      <alignment horizontal="center"/>
    </xf>
    <xf numFmtId="0" fontId="4" fillId="8" borderId="33" xfId="0" applyFont="1" applyFill="1" applyBorder="1" applyAlignment="1">
      <alignment horizontal="center"/>
    </xf>
    <xf numFmtId="0" fontId="6" fillId="4" borderId="53" xfId="0" applyFont="1" applyFill="1" applyBorder="1" applyAlignment="1">
      <alignment horizontal="center" vertical="center"/>
    </xf>
    <xf numFmtId="0" fontId="6" fillId="4" borderId="50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0" fillId="10" borderId="63" xfId="0" applyFill="1" applyBorder="1" applyAlignment="1">
      <alignment horizontal="center"/>
    </xf>
    <xf numFmtId="0" fontId="0" fillId="10" borderId="50" xfId="0" applyFill="1" applyBorder="1" applyAlignment="1">
      <alignment horizontal="center"/>
    </xf>
    <xf numFmtId="0" fontId="0" fillId="10" borderId="57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21" xfId="0" applyFill="1" applyBorder="1" applyAlignment="1">
      <alignment horizontal="center"/>
    </xf>
    <xf numFmtId="0" fontId="20" fillId="0" borderId="7" xfId="0" applyFont="1" applyBorder="1" applyAlignment="1">
      <alignment horizontal="center" vertical="center"/>
    </xf>
    <xf numFmtId="0" fontId="22" fillId="4" borderId="18" xfId="0" applyFont="1" applyFill="1" applyBorder="1" applyAlignment="1">
      <alignment horizontal="center"/>
    </xf>
    <xf numFmtId="0" fontId="22" fillId="4" borderId="0" xfId="0" applyFont="1" applyFill="1" applyAlignment="1">
      <alignment horizontal="center"/>
    </xf>
    <xf numFmtId="1" fontId="4" fillId="10" borderId="15" xfId="0" applyNumberFormat="1" applyFont="1" applyFill="1" applyBorder="1" applyAlignment="1">
      <alignment horizontal="center"/>
    </xf>
    <xf numFmtId="1" fontId="4" fillId="10" borderId="25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" fontId="5" fillId="4" borderId="41" xfId="0" applyNumberFormat="1" applyFont="1" applyFill="1" applyBorder="1" applyAlignment="1">
      <alignment horizontal="center"/>
    </xf>
    <xf numFmtId="17" fontId="5" fillId="4" borderId="39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4" borderId="34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17" fontId="5" fillId="4" borderId="6" xfId="0" applyNumberFormat="1" applyFont="1" applyFill="1" applyBorder="1" applyAlignment="1">
      <alignment horizontal="center"/>
    </xf>
    <xf numFmtId="17" fontId="5" fillId="4" borderId="23" xfId="0" applyNumberFormat="1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 vertical="top" wrapText="1"/>
    </xf>
    <xf numFmtId="0" fontId="14" fillId="4" borderId="19" xfId="0" applyFont="1" applyFill="1" applyBorder="1" applyAlignment="1">
      <alignment horizontal="center" vertical="top" wrapText="1"/>
    </xf>
    <xf numFmtId="0" fontId="8" fillId="11" borderId="1" xfId="0" applyFont="1" applyFill="1" applyBorder="1" applyAlignment="1">
      <alignment horizontal="left" vertical="top" wrapText="1"/>
    </xf>
    <xf numFmtId="0" fontId="8" fillId="11" borderId="1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center" vertical="center" wrapText="1"/>
    </xf>
    <xf numFmtId="0" fontId="8" fillId="8" borderId="48" xfId="0" applyFont="1" applyFill="1" applyBorder="1" applyAlignment="1">
      <alignment horizontal="center" vertical="center" textRotation="90" wrapText="1"/>
    </xf>
    <xf numFmtId="0" fontId="8" fillId="8" borderId="47" xfId="0" applyFont="1" applyFill="1" applyBorder="1" applyAlignment="1">
      <alignment horizontal="center" vertical="center" textRotation="90" wrapText="1"/>
    </xf>
    <xf numFmtId="0" fontId="8" fillId="8" borderId="22" xfId="0" applyFont="1" applyFill="1" applyBorder="1" applyAlignment="1">
      <alignment horizontal="center" vertical="center" textRotation="90" wrapText="1"/>
    </xf>
    <xf numFmtId="0" fontId="8" fillId="14" borderId="49" xfId="0" applyFont="1" applyFill="1" applyBorder="1" applyAlignment="1">
      <alignment horizontal="center" vertical="center" textRotation="90" wrapText="1"/>
    </xf>
    <xf numFmtId="0" fontId="8" fillId="14" borderId="60" xfId="0" applyFont="1" applyFill="1" applyBorder="1" applyAlignment="1">
      <alignment horizontal="center" vertical="center" textRotation="90" wrapText="1"/>
    </xf>
    <xf numFmtId="0" fontId="8" fillId="14" borderId="5" xfId="0" applyFont="1" applyFill="1" applyBorder="1" applyAlignment="1">
      <alignment horizontal="center" vertical="center" textRotation="90" wrapText="1"/>
    </xf>
    <xf numFmtId="17" fontId="4" fillId="5" borderId="33" xfId="0" applyNumberFormat="1" applyFont="1" applyFill="1" applyBorder="1" applyAlignment="1">
      <alignment horizontal="center" vertical="center"/>
    </xf>
    <xf numFmtId="17" fontId="4" fillId="5" borderId="27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17" fillId="0" borderId="0" xfId="0" applyFont="1" applyAlignment="1">
      <alignment horizontal="center"/>
    </xf>
  </cellXfs>
  <cellStyles count="1">
    <cellStyle name="Normal" xfId="0" builtinId="0"/>
  </cellStyles>
  <dxfs count="2">
    <dxf>
      <fill>
        <patternFill>
          <bgColor theme="5"/>
        </patternFill>
      </fill>
    </dxf>
    <dxf>
      <fill>
        <patternFill>
          <bgColor theme="6"/>
        </patternFill>
      </fill>
    </dxf>
  </dxfs>
  <tableStyles count="0" defaultTableStyle="TableStyleMedium2" defaultPivotStyle="PivotStyleMedium9"/>
  <colors>
    <mruColors>
      <color rgb="FFFFCC99"/>
      <color rgb="FFFFFF99"/>
      <color rgb="FFFEFCDE"/>
      <color rgb="FFFF3300"/>
      <color rgb="FFE9F181"/>
      <color rgb="FF009E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6"/>
  <sheetViews>
    <sheetView showGridLines="0" zoomScale="98" zoomScaleNormal="115" workbookViewId="0">
      <selection activeCell="T43" sqref="T43"/>
    </sheetView>
  </sheetViews>
  <sheetFormatPr defaultRowHeight="14.5" x14ac:dyDescent="0.35"/>
  <cols>
    <col min="9" max="9" width="4.81640625" customWidth="1"/>
    <col min="11" max="11" width="57.81640625" customWidth="1"/>
    <col min="14" max="14" width="6.81640625" customWidth="1"/>
    <col min="26" max="26" width="12.453125" customWidth="1"/>
  </cols>
  <sheetData>
    <row r="1" spans="1:1" ht="18.5" x14ac:dyDescent="0.45">
      <c r="A1" s="53" t="s">
        <v>0</v>
      </c>
    </row>
    <row r="3" spans="1:1" x14ac:dyDescent="0.35">
      <c r="A3" t="s">
        <v>1</v>
      </c>
    </row>
    <row r="5" spans="1:1" x14ac:dyDescent="0.35">
      <c r="A5" t="s">
        <v>2</v>
      </c>
    </row>
    <row r="6" spans="1:1" x14ac:dyDescent="0.35">
      <c r="A6" s="54" t="s">
        <v>3</v>
      </c>
    </row>
    <row r="7" spans="1:1" x14ac:dyDescent="0.35">
      <c r="A7" s="54" t="s">
        <v>4</v>
      </c>
    </row>
    <row r="8" spans="1:1" x14ac:dyDescent="0.35">
      <c r="A8" s="54" t="s">
        <v>5</v>
      </c>
    </row>
    <row r="9" spans="1:1" x14ac:dyDescent="0.35">
      <c r="A9" s="54" t="s">
        <v>6</v>
      </c>
    </row>
    <row r="11" spans="1:1" x14ac:dyDescent="0.35">
      <c r="A11" t="s">
        <v>7</v>
      </c>
    </row>
    <row r="13" spans="1:1" x14ac:dyDescent="0.35">
      <c r="A13" t="s">
        <v>8</v>
      </c>
    </row>
    <row r="15" spans="1:1" x14ac:dyDescent="0.35">
      <c r="A15" t="s">
        <v>9</v>
      </c>
    </row>
    <row r="17" spans="1:17" x14ac:dyDescent="0.35">
      <c r="A17" t="s">
        <v>10</v>
      </c>
    </row>
    <row r="19" spans="1:17" ht="14.25" customHeight="1" x14ac:dyDescent="0.35">
      <c r="A19" s="226" t="s">
        <v>11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</row>
    <row r="20" spans="1:17" ht="18" customHeight="1" x14ac:dyDescent="0.35">
      <c r="A20" s="226"/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</row>
    <row r="21" spans="1:17" ht="31.9" customHeight="1" x14ac:dyDescent="0.35">
      <c r="A21" s="228" t="s">
        <v>12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</row>
    <row r="22" spans="1:17" ht="23.65" customHeight="1" x14ac:dyDescent="0.35"/>
    <row r="23" spans="1:17" ht="25.5" customHeight="1" thickBot="1" x14ac:dyDescent="0.4">
      <c r="A23" s="209" t="s">
        <v>13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</row>
    <row r="24" spans="1:17" ht="27.4" customHeight="1" thickBot="1" x14ac:dyDescent="0.4">
      <c r="A24" s="233" t="s">
        <v>14</v>
      </c>
      <c r="B24" s="234"/>
      <c r="C24" s="234"/>
      <c r="D24" s="234"/>
      <c r="E24" s="234"/>
      <c r="F24" s="234"/>
      <c r="G24" s="234"/>
      <c r="H24" s="234"/>
      <c r="I24" s="234"/>
      <c r="J24" s="234"/>
      <c r="K24" s="235"/>
      <c r="L24" s="236" t="s">
        <v>15</v>
      </c>
      <c r="M24" s="231"/>
      <c r="N24" s="232"/>
      <c r="O24" s="231" t="s">
        <v>16</v>
      </c>
      <c r="P24" s="231"/>
      <c r="Q24" s="232"/>
    </row>
    <row r="25" spans="1:17" ht="26.25" customHeight="1" x14ac:dyDescent="0.35">
      <c r="A25" s="204" t="s">
        <v>17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6"/>
      <c r="L25" s="223" t="s">
        <v>18</v>
      </c>
      <c r="M25" s="224"/>
      <c r="N25" s="225"/>
      <c r="O25" s="223" t="s">
        <v>18</v>
      </c>
      <c r="P25" s="224"/>
      <c r="Q25" s="225"/>
    </row>
    <row r="26" spans="1:17" ht="26.25" customHeight="1" x14ac:dyDescent="0.35">
      <c r="A26" s="198" t="s">
        <v>19</v>
      </c>
      <c r="B26" s="199"/>
      <c r="C26" s="199"/>
      <c r="D26" s="199"/>
      <c r="E26" s="199"/>
      <c r="F26" s="199"/>
      <c r="G26" s="199"/>
      <c r="H26" s="199"/>
      <c r="I26" s="199"/>
      <c r="J26" s="199"/>
      <c r="K26" s="200"/>
      <c r="L26" s="201" t="s">
        <v>20</v>
      </c>
      <c r="M26" s="202"/>
      <c r="N26" s="203"/>
      <c r="O26" s="201" t="s">
        <v>21</v>
      </c>
      <c r="P26" s="202"/>
      <c r="Q26" s="203"/>
    </row>
    <row r="27" spans="1:17" ht="26.25" customHeight="1" x14ac:dyDescent="0.35">
      <c r="A27" s="198" t="s">
        <v>22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8"/>
      <c r="L27" s="201" t="s">
        <v>20</v>
      </c>
      <c r="M27" s="202"/>
      <c r="N27" s="203"/>
      <c r="O27" s="201" t="s">
        <v>21</v>
      </c>
      <c r="P27" s="202"/>
      <c r="Q27" s="203"/>
    </row>
    <row r="28" spans="1:17" ht="54.75" customHeight="1" x14ac:dyDescent="0.35">
      <c r="A28" s="207" t="s">
        <v>23</v>
      </c>
      <c r="B28" s="208"/>
      <c r="C28" s="208"/>
      <c r="D28" s="208"/>
      <c r="E28" s="208"/>
      <c r="F28" s="208"/>
      <c r="G28" s="208"/>
      <c r="H28" s="208"/>
      <c r="I28" s="208"/>
      <c r="J28" s="208"/>
      <c r="K28" s="210"/>
      <c r="L28" s="201" t="s">
        <v>20</v>
      </c>
      <c r="M28" s="202"/>
      <c r="N28" s="203"/>
      <c r="O28" s="201" t="s">
        <v>21</v>
      </c>
      <c r="P28" s="202"/>
      <c r="Q28" s="203"/>
    </row>
    <row r="29" spans="1:17" ht="54.75" customHeight="1" x14ac:dyDescent="0.35">
      <c r="A29" s="214" t="s">
        <v>24</v>
      </c>
      <c r="B29" s="229"/>
      <c r="C29" s="229"/>
      <c r="D29" s="229"/>
      <c r="E29" s="229"/>
      <c r="F29" s="229"/>
      <c r="G29" s="229"/>
      <c r="H29" s="229"/>
      <c r="I29" s="229"/>
      <c r="J29" s="229"/>
      <c r="K29" s="230"/>
      <c r="L29" s="201" t="s">
        <v>20</v>
      </c>
      <c r="M29" s="202"/>
      <c r="N29" s="203"/>
      <c r="O29" s="201" t="s">
        <v>21</v>
      </c>
      <c r="P29" s="202"/>
      <c r="Q29" s="203"/>
    </row>
    <row r="30" spans="1:17" ht="54.75" customHeight="1" x14ac:dyDescent="0.35">
      <c r="A30" s="207" t="s">
        <v>25</v>
      </c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1" t="s">
        <v>20</v>
      </c>
      <c r="M30" s="202"/>
      <c r="N30" s="203"/>
      <c r="O30" s="201" t="s">
        <v>21</v>
      </c>
      <c r="P30" s="202"/>
      <c r="Q30" s="203"/>
    </row>
    <row r="31" spans="1:17" ht="26.25" customHeight="1" thickBot="1" x14ac:dyDescent="0.4">
      <c r="A31" s="192" t="s">
        <v>26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4"/>
      <c r="L31" s="195" t="s">
        <v>27</v>
      </c>
      <c r="M31" s="196"/>
      <c r="N31" s="197"/>
      <c r="O31" s="195" t="s">
        <v>27</v>
      </c>
      <c r="P31" s="196"/>
      <c r="Q31" s="197"/>
    </row>
    <row r="32" spans="1:17" ht="26.25" customHeight="1" x14ac:dyDescent="0.35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29"/>
      <c r="M32" s="129"/>
      <c r="N32" s="129"/>
      <c r="O32" s="129"/>
      <c r="P32" s="129"/>
      <c r="Q32" s="129"/>
    </row>
    <row r="33" spans="1:26" ht="24.75" customHeight="1" thickBot="1" x14ac:dyDescent="0.4">
      <c r="A33" s="209" t="s">
        <v>28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</row>
    <row r="34" spans="1:26" ht="24.75" customHeight="1" thickBot="1" x14ac:dyDescent="0.4">
      <c r="A34" s="216" t="s">
        <v>14</v>
      </c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8" t="s">
        <v>15</v>
      </c>
      <c r="M34" s="219"/>
      <c r="N34" s="220"/>
      <c r="O34" s="218" t="s">
        <v>16</v>
      </c>
      <c r="P34" s="219"/>
      <c r="Q34" s="220"/>
    </row>
    <row r="35" spans="1:26" ht="26.25" customHeight="1" x14ac:dyDescent="0.35">
      <c r="A35" s="239" t="s">
        <v>17</v>
      </c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23" t="s">
        <v>18</v>
      </c>
      <c r="M35" s="224"/>
      <c r="N35" s="225"/>
      <c r="O35" s="223" t="s">
        <v>18</v>
      </c>
      <c r="P35" s="224"/>
      <c r="Q35" s="225"/>
    </row>
    <row r="36" spans="1:26" ht="26.25" customHeight="1" x14ac:dyDescent="0.35">
      <c r="A36" s="221" t="s">
        <v>29</v>
      </c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01" t="s">
        <v>20</v>
      </c>
      <c r="M36" s="202"/>
      <c r="N36" s="203"/>
      <c r="O36" s="201" t="s">
        <v>21</v>
      </c>
      <c r="P36" s="202"/>
      <c r="Q36" s="203"/>
    </row>
    <row r="37" spans="1:26" ht="26.25" customHeight="1" x14ac:dyDescent="0.35">
      <c r="A37" s="221" t="s">
        <v>22</v>
      </c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01" t="s">
        <v>20</v>
      </c>
      <c r="M37" s="202"/>
      <c r="N37" s="203"/>
      <c r="O37" s="201" t="s">
        <v>21</v>
      </c>
      <c r="P37" s="202"/>
      <c r="Q37" s="203"/>
    </row>
    <row r="38" spans="1:26" ht="54.75" customHeight="1" x14ac:dyDescent="0.35">
      <c r="A38" s="214" t="s">
        <v>23</v>
      </c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01" t="s">
        <v>20</v>
      </c>
      <c r="M38" s="202"/>
      <c r="N38" s="203"/>
      <c r="O38" s="201" t="s">
        <v>21</v>
      </c>
      <c r="P38" s="202"/>
      <c r="Q38" s="203"/>
    </row>
    <row r="39" spans="1:26" ht="54.75" customHeight="1" x14ac:dyDescent="0.35">
      <c r="A39" s="214" t="s">
        <v>30</v>
      </c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01" t="s">
        <v>20</v>
      </c>
      <c r="M39" s="202"/>
      <c r="N39" s="203"/>
      <c r="O39" s="201" t="s">
        <v>21</v>
      </c>
      <c r="P39" s="202"/>
      <c r="Q39" s="203"/>
    </row>
    <row r="40" spans="1:26" ht="54.75" customHeight="1" x14ac:dyDescent="0.35">
      <c r="A40" s="207" t="s">
        <v>25</v>
      </c>
      <c r="B40" s="208"/>
      <c r="C40" s="208"/>
      <c r="D40" s="208"/>
      <c r="E40" s="208"/>
      <c r="F40" s="208"/>
      <c r="G40" s="208"/>
      <c r="H40" s="208"/>
      <c r="I40" s="208"/>
      <c r="J40" s="208"/>
      <c r="K40" s="210"/>
      <c r="L40" s="201" t="s">
        <v>20</v>
      </c>
      <c r="M40" s="202"/>
      <c r="N40" s="203"/>
      <c r="O40" s="201" t="s">
        <v>21</v>
      </c>
      <c r="P40" s="202"/>
      <c r="Q40" s="203"/>
    </row>
    <row r="41" spans="1:26" ht="55.5" customHeight="1" x14ac:dyDescent="0.35">
      <c r="A41" s="214" t="s">
        <v>31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1" t="s">
        <v>32</v>
      </c>
      <c r="M41" s="202"/>
      <c r="N41" s="203"/>
      <c r="O41" s="201" t="s">
        <v>33</v>
      </c>
      <c r="P41" s="202"/>
      <c r="Q41" s="203"/>
    </row>
    <row r="42" spans="1:26" ht="60.75" customHeight="1" x14ac:dyDescent="0.35">
      <c r="A42" s="207" t="s">
        <v>34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10"/>
      <c r="L42" s="211" t="s">
        <v>35</v>
      </c>
      <c r="M42" s="212"/>
      <c r="N42" s="213"/>
      <c r="O42" s="201" t="s">
        <v>21</v>
      </c>
      <c r="P42" s="202"/>
      <c r="Q42" s="203"/>
      <c r="R42" s="38"/>
      <c r="S42" s="38"/>
      <c r="T42" s="38"/>
      <c r="U42" s="38"/>
      <c r="V42" s="38"/>
      <c r="W42" s="38"/>
      <c r="X42" s="38"/>
      <c r="Y42" s="38"/>
      <c r="Z42" s="38"/>
    </row>
    <row r="43" spans="1:26" ht="54.75" customHeight="1" x14ac:dyDescent="0.35">
      <c r="A43" s="207" t="s">
        <v>36</v>
      </c>
      <c r="B43" s="208"/>
      <c r="C43" s="208"/>
      <c r="D43" s="208"/>
      <c r="E43" s="208"/>
      <c r="F43" s="208"/>
      <c r="G43" s="208"/>
      <c r="H43" s="208"/>
      <c r="I43" s="208"/>
      <c r="J43" s="208"/>
      <c r="K43" s="210"/>
      <c r="L43" s="201" t="s">
        <v>20</v>
      </c>
      <c r="M43" s="202"/>
      <c r="N43" s="203"/>
      <c r="O43" s="201" t="s">
        <v>21</v>
      </c>
      <c r="P43" s="202"/>
      <c r="Q43" s="203"/>
    </row>
    <row r="44" spans="1:26" ht="55.5" customHeight="1" x14ac:dyDescent="0.35">
      <c r="A44" s="207" t="s">
        <v>37</v>
      </c>
      <c r="B44" s="208"/>
      <c r="C44" s="208"/>
      <c r="D44" s="208"/>
      <c r="E44" s="208"/>
      <c r="F44" s="208"/>
      <c r="G44" s="208"/>
      <c r="H44" s="208"/>
      <c r="I44" s="208"/>
      <c r="J44" s="208"/>
      <c r="K44" s="210"/>
      <c r="L44" s="201" t="s">
        <v>20</v>
      </c>
      <c r="M44" s="202"/>
      <c r="N44" s="203"/>
      <c r="O44" s="201" t="s">
        <v>21</v>
      </c>
      <c r="P44" s="202"/>
      <c r="Q44" s="203"/>
    </row>
    <row r="45" spans="1:26" ht="15" thickBot="1" x14ac:dyDescent="0.4">
      <c r="A45" s="192" t="s">
        <v>26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4"/>
      <c r="L45" s="195" t="s">
        <v>27</v>
      </c>
      <c r="M45" s="196"/>
      <c r="N45" s="197"/>
      <c r="O45" s="195" t="s">
        <v>27</v>
      </c>
      <c r="P45" s="196"/>
      <c r="Q45" s="197"/>
    </row>
    <row r="46" spans="1:26" ht="15" thickBot="1" x14ac:dyDescent="0.4"/>
    <row r="47" spans="1:26" ht="15" customHeight="1" x14ac:dyDescent="0.35">
      <c r="A47" s="244" t="s">
        <v>38</v>
      </c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6"/>
    </row>
    <row r="48" spans="1:26" ht="180.75" customHeight="1" thickBot="1" x14ac:dyDescent="0.4">
      <c r="A48" s="241" t="s">
        <v>39</v>
      </c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3"/>
    </row>
    <row r="64" spans="1:1" ht="15" thickBot="1" x14ac:dyDescent="0.4">
      <c r="A64" t="s">
        <v>40</v>
      </c>
    </row>
    <row r="65" spans="1:1" ht="15" thickBot="1" x14ac:dyDescent="0.4">
      <c r="A65" s="44">
        <f>Month1</f>
        <v>44562</v>
      </c>
    </row>
    <row r="66" spans="1:1" ht="15" thickBot="1" x14ac:dyDescent="0.4">
      <c r="A66" s="44">
        <f>Month2</f>
        <v>44593</v>
      </c>
    </row>
    <row r="67" spans="1:1" ht="15" thickBot="1" x14ac:dyDescent="0.4">
      <c r="A67" s="44">
        <f>Month3</f>
        <v>44621</v>
      </c>
    </row>
    <row r="68" spans="1:1" ht="15" thickBot="1" x14ac:dyDescent="0.4">
      <c r="A68" s="44">
        <f>Month4</f>
        <v>44652</v>
      </c>
    </row>
    <row r="69" spans="1:1" ht="15" thickBot="1" x14ac:dyDescent="0.4">
      <c r="A69" s="44">
        <f>Month5</f>
        <v>44682</v>
      </c>
    </row>
    <row r="70" spans="1:1" ht="15" thickBot="1" x14ac:dyDescent="0.4">
      <c r="A70" s="44">
        <f>Month6</f>
        <v>44713</v>
      </c>
    </row>
    <row r="71" spans="1:1" ht="15" thickBot="1" x14ac:dyDescent="0.4">
      <c r="A71" s="44">
        <f>Month7</f>
        <v>44743</v>
      </c>
    </row>
    <row r="72" spans="1:1" ht="15" thickBot="1" x14ac:dyDescent="0.4">
      <c r="A72" s="44">
        <f>Month8</f>
        <v>44774</v>
      </c>
    </row>
    <row r="73" spans="1:1" ht="15" thickBot="1" x14ac:dyDescent="0.4">
      <c r="A73" s="44">
        <f>Month9</f>
        <v>44805</v>
      </c>
    </row>
    <row r="74" spans="1:1" ht="15" thickBot="1" x14ac:dyDescent="0.4">
      <c r="A74" s="44">
        <f>Month10</f>
        <v>44835</v>
      </c>
    </row>
    <row r="75" spans="1:1" ht="15" thickBot="1" x14ac:dyDescent="0.4">
      <c r="A75" s="44">
        <f>Month11</f>
        <v>44866</v>
      </c>
    </row>
    <row r="76" spans="1:1" x14ac:dyDescent="0.35">
      <c r="A76" s="44">
        <f>Month12</f>
        <v>44896</v>
      </c>
    </row>
  </sheetData>
  <mergeCells count="66">
    <mergeCell ref="O43:Q43"/>
    <mergeCell ref="O44:Q44"/>
    <mergeCell ref="O45:Q45"/>
    <mergeCell ref="A48:Q48"/>
    <mergeCell ref="A47:Q47"/>
    <mergeCell ref="A44:K44"/>
    <mergeCell ref="L44:N44"/>
    <mergeCell ref="O40:Q40"/>
    <mergeCell ref="O41:Q41"/>
    <mergeCell ref="O42:Q42"/>
    <mergeCell ref="O37:Q37"/>
    <mergeCell ref="A38:K38"/>
    <mergeCell ref="L38:N38"/>
    <mergeCell ref="O38:Q38"/>
    <mergeCell ref="A39:K39"/>
    <mergeCell ref="L39:N39"/>
    <mergeCell ref="O39:Q39"/>
    <mergeCell ref="O34:Q34"/>
    <mergeCell ref="A35:K35"/>
    <mergeCell ref="L35:N35"/>
    <mergeCell ref="O35:Q35"/>
    <mergeCell ref="A36:K36"/>
    <mergeCell ref="L36:N36"/>
    <mergeCell ref="O36:Q36"/>
    <mergeCell ref="A19:Q20"/>
    <mergeCell ref="A21:Q21"/>
    <mergeCell ref="A29:K29"/>
    <mergeCell ref="L29:N29"/>
    <mergeCell ref="O29:Q29"/>
    <mergeCell ref="O24:Q24"/>
    <mergeCell ref="O26:Q26"/>
    <mergeCell ref="O27:Q27"/>
    <mergeCell ref="O28:Q28"/>
    <mergeCell ref="A23:N23"/>
    <mergeCell ref="A24:K24"/>
    <mergeCell ref="L24:N24"/>
    <mergeCell ref="A27:K27"/>
    <mergeCell ref="A28:K28"/>
    <mergeCell ref="O31:Q31"/>
    <mergeCell ref="L25:N25"/>
    <mergeCell ref="O25:Q25"/>
    <mergeCell ref="L30:N30"/>
    <mergeCell ref="O30:Q30"/>
    <mergeCell ref="L27:N27"/>
    <mergeCell ref="L28:N28"/>
    <mergeCell ref="A33:N33"/>
    <mergeCell ref="A42:K42"/>
    <mergeCell ref="L42:N42"/>
    <mergeCell ref="L45:N45"/>
    <mergeCell ref="L43:N43"/>
    <mergeCell ref="A45:K45"/>
    <mergeCell ref="A43:K43"/>
    <mergeCell ref="A41:K41"/>
    <mergeCell ref="L41:N41"/>
    <mergeCell ref="A34:K34"/>
    <mergeCell ref="L34:N34"/>
    <mergeCell ref="A37:K37"/>
    <mergeCell ref="L37:N37"/>
    <mergeCell ref="A40:K40"/>
    <mergeCell ref="L40:N40"/>
    <mergeCell ref="A31:K31"/>
    <mergeCell ref="L31:N31"/>
    <mergeCell ref="A26:K26"/>
    <mergeCell ref="L26:N26"/>
    <mergeCell ref="A25:K25"/>
    <mergeCell ref="A30:K30"/>
  </mergeCells>
  <pageMargins left="0.7" right="0.7" top="0.75" bottom="0.75" header="0.3" footer="0.3"/>
  <pageSetup paperSize="9" orientation="portrait" r:id="rId1"/>
  <headerFooter>
    <oddHeader>&amp;LDRAFT - JUL 2020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3370B-307D-4BC1-8E7D-5C957EAC3557}">
  <dimension ref="A1:F25"/>
  <sheetViews>
    <sheetView workbookViewId="0">
      <selection activeCell="A2" sqref="A2"/>
    </sheetView>
  </sheetViews>
  <sheetFormatPr defaultRowHeight="14.5" x14ac:dyDescent="0.35"/>
  <cols>
    <col min="1" max="1" width="29.1796875" bestFit="1" customWidth="1"/>
    <col min="2" max="3" width="35.7265625" customWidth="1"/>
    <col min="4" max="4" width="60.1796875" customWidth="1"/>
    <col min="5" max="5" width="30.1796875" customWidth="1"/>
    <col min="6" max="6" width="68.453125" customWidth="1"/>
  </cols>
  <sheetData>
    <row r="1" spans="1:6" ht="18.5" x14ac:dyDescent="0.45">
      <c r="A1" s="301" t="s">
        <v>156</v>
      </c>
      <c r="B1" s="301"/>
      <c r="C1" s="301"/>
      <c r="D1" s="301"/>
      <c r="E1" s="53"/>
      <c r="F1" s="53"/>
    </row>
    <row r="2" spans="1:6" x14ac:dyDescent="0.35">
      <c r="A2" t="s">
        <v>139</v>
      </c>
    </row>
    <row r="3" spans="1:6" x14ac:dyDescent="0.35">
      <c r="A3" s="157" t="s">
        <v>140</v>
      </c>
      <c r="B3" s="158" t="s">
        <v>33</v>
      </c>
      <c r="C3" s="158" t="s">
        <v>21</v>
      </c>
      <c r="D3" s="158" t="s">
        <v>141</v>
      </c>
      <c r="E3" s="157" t="s">
        <v>153</v>
      </c>
    </row>
    <row r="4" spans="1:6" x14ac:dyDescent="0.35">
      <c r="A4" s="155"/>
      <c r="B4" s="154"/>
      <c r="C4" s="154"/>
      <c r="D4" s="155"/>
      <c r="E4" s="154"/>
    </row>
    <row r="5" spans="1:6" x14ac:dyDescent="0.35">
      <c r="A5" s="155"/>
      <c r="B5" s="154"/>
      <c r="C5" s="154"/>
      <c r="D5" s="155"/>
      <c r="E5" s="154"/>
    </row>
    <row r="6" spans="1:6" x14ac:dyDescent="0.35">
      <c r="A6" s="155"/>
      <c r="B6" s="154"/>
      <c r="C6" s="154"/>
      <c r="D6" s="155"/>
      <c r="E6" s="154"/>
    </row>
    <row r="7" spans="1:6" x14ac:dyDescent="0.35">
      <c r="A7" s="155"/>
      <c r="B7" s="154"/>
      <c r="C7" s="154"/>
      <c r="D7" s="155"/>
      <c r="E7" s="154"/>
    </row>
    <row r="8" spans="1:6" x14ac:dyDescent="0.35">
      <c r="A8" s="155"/>
      <c r="B8" s="154"/>
      <c r="C8" s="154"/>
      <c r="D8" s="155"/>
      <c r="E8" s="154"/>
    </row>
    <row r="9" spans="1:6" x14ac:dyDescent="0.35">
      <c r="A9" s="155"/>
      <c r="B9" s="154"/>
      <c r="C9" s="154"/>
      <c r="D9" s="155"/>
      <c r="E9" s="154"/>
    </row>
    <row r="10" spans="1:6" x14ac:dyDescent="0.35">
      <c r="A10" s="155"/>
      <c r="B10" s="154"/>
      <c r="C10" s="154"/>
      <c r="D10" s="164"/>
      <c r="E10" s="154"/>
    </row>
    <row r="11" spans="1:6" x14ac:dyDescent="0.35">
      <c r="A11" s="155"/>
      <c r="B11" s="154"/>
      <c r="C11" s="154"/>
      <c r="D11" s="164"/>
      <c r="E11" s="154"/>
    </row>
    <row r="12" spans="1:6" x14ac:dyDescent="0.35">
      <c r="A12" s="155"/>
      <c r="B12" s="162"/>
      <c r="C12" s="162"/>
      <c r="D12" s="155"/>
      <c r="E12" s="162"/>
    </row>
    <row r="13" spans="1:6" x14ac:dyDescent="0.35">
      <c r="A13" s="155"/>
      <c r="B13" s="162"/>
      <c r="C13" s="162"/>
      <c r="D13" s="155"/>
      <c r="E13" s="162"/>
    </row>
    <row r="14" spans="1:6" x14ac:dyDescent="0.35">
      <c r="A14" s="163"/>
      <c r="B14" s="162"/>
      <c r="C14" s="162"/>
      <c r="D14" s="163"/>
      <c r="E14" s="162"/>
    </row>
    <row r="15" spans="1:6" x14ac:dyDescent="0.35">
      <c r="A15" s="163"/>
      <c r="B15" s="162"/>
      <c r="C15" s="162"/>
      <c r="D15" s="163"/>
      <c r="E15" s="162"/>
    </row>
    <row r="16" spans="1:6" x14ac:dyDescent="0.35">
      <c r="A16" s="155"/>
      <c r="B16" s="162"/>
      <c r="C16" s="162"/>
      <c r="D16" s="155"/>
      <c r="E16" s="162"/>
    </row>
    <row r="17" spans="1:6" x14ac:dyDescent="0.35">
      <c r="A17" s="160" t="s">
        <v>143</v>
      </c>
      <c r="B17" s="161">
        <f>SUM(B4:B16)</f>
        <v>0</v>
      </c>
      <c r="C17" s="161">
        <f>SUM(C4:C16)</f>
        <v>0</v>
      </c>
      <c r="D17" s="160"/>
      <c r="E17" s="160"/>
    </row>
    <row r="20" spans="1:6" x14ac:dyDescent="0.35">
      <c r="A20" s="159" t="s">
        <v>144</v>
      </c>
    </row>
    <row r="21" spans="1:6" x14ac:dyDescent="0.35">
      <c r="A21" s="157" t="s">
        <v>140</v>
      </c>
      <c r="B21" s="158" t="s">
        <v>145</v>
      </c>
      <c r="C21" s="157" t="s">
        <v>146</v>
      </c>
      <c r="D21" s="156" t="s">
        <v>147</v>
      </c>
      <c r="E21" s="156" t="s">
        <v>148</v>
      </c>
      <c r="F21" s="156" t="s">
        <v>149</v>
      </c>
    </row>
    <row r="22" spans="1:6" x14ac:dyDescent="0.35">
      <c r="A22" s="155"/>
      <c r="B22" s="154"/>
      <c r="C22" s="155"/>
      <c r="D22" s="154"/>
      <c r="E22" s="155"/>
      <c r="F22" s="154"/>
    </row>
    <row r="23" spans="1:6" x14ac:dyDescent="0.35">
      <c r="A23" s="155"/>
      <c r="B23" s="154"/>
      <c r="C23" s="155"/>
      <c r="D23" s="154"/>
      <c r="E23" s="155"/>
      <c r="F23" s="154"/>
    </row>
    <row r="24" spans="1:6" x14ac:dyDescent="0.35">
      <c r="A24" s="155"/>
      <c r="B24" s="154"/>
      <c r="C24" s="155"/>
      <c r="D24" s="154"/>
      <c r="E24" s="155"/>
      <c r="F24" s="154"/>
    </row>
    <row r="25" spans="1:6" x14ac:dyDescent="0.35">
      <c r="A25" s="155"/>
      <c r="B25" s="154"/>
      <c r="C25" s="155"/>
      <c r="D25" s="154"/>
      <c r="E25" s="155"/>
      <c r="F25" s="154"/>
    </row>
  </sheetData>
  <mergeCells count="1">
    <mergeCell ref="A1:D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384D8-3AD9-4936-948C-5F0B4FC15963}">
  <dimension ref="A1:G28"/>
  <sheetViews>
    <sheetView workbookViewId="0">
      <selection activeCell="C3" sqref="C3"/>
    </sheetView>
  </sheetViews>
  <sheetFormatPr defaultRowHeight="14.5" x14ac:dyDescent="0.35"/>
  <cols>
    <col min="2" max="2" width="54.26953125" customWidth="1"/>
    <col min="3" max="3" width="47.7265625" customWidth="1"/>
    <col min="4" max="5" width="16.26953125" customWidth="1"/>
    <col min="6" max="6" width="56.1796875" customWidth="1"/>
    <col min="7" max="7" width="49.81640625" customWidth="1"/>
  </cols>
  <sheetData>
    <row r="1" spans="1:7" ht="18.5" x14ac:dyDescent="0.45">
      <c r="A1" s="301" t="s">
        <v>157</v>
      </c>
      <c r="B1" s="301"/>
      <c r="C1" s="301"/>
      <c r="D1" s="301"/>
      <c r="E1" s="301"/>
      <c r="F1" s="301"/>
      <c r="G1" s="301"/>
    </row>
    <row r="2" spans="1:7" x14ac:dyDescent="0.35">
      <c r="A2" t="s">
        <v>139</v>
      </c>
    </row>
    <row r="3" spans="1:7" x14ac:dyDescent="0.35">
      <c r="A3" s="157" t="s">
        <v>158</v>
      </c>
      <c r="B3" s="158" t="s">
        <v>159</v>
      </c>
      <c r="C3" s="157" t="s">
        <v>160</v>
      </c>
      <c r="D3" s="157" t="s">
        <v>161</v>
      </c>
      <c r="E3" s="158" t="s">
        <v>162</v>
      </c>
      <c r="F3" s="157" t="s">
        <v>163</v>
      </c>
      <c r="G3" s="157" t="s">
        <v>164</v>
      </c>
    </row>
    <row r="4" spans="1:7" x14ac:dyDescent="0.35">
      <c r="A4" s="165">
        <v>1</v>
      </c>
      <c r="B4" s="154"/>
      <c r="C4" s="155"/>
      <c r="D4" s="154"/>
      <c r="E4" s="155"/>
      <c r="F4" s="154"/>
      <c r="G4" s="155"/>
    </row>
    <row r="5" spans="1:7" x14ac:dyDescent="0.35">
      <c r="A5" s="165">
        <v>2</v>
      </c>
      <c r="B5" s="154"/>
      <c r="C5" s="155"/>
      <c r="D5" s="154"/>
      <c r="E5" s="155"/>
      <c r="F5" s="154"/>
      <c r="G5" s="155"/>
    </row>
    <row r="6" spans="1:7" x14ac:dyDescent="0.35">
      <c r="A6" s="165">
        <v>3</v>
      </c>
      <c r="B6" s="154"/>
      <c r="C6" s="155"/>
      <c r="D6" s="154"/>
      <c r="E6" s="155"/>
      <c r="F6" s="154"/>
      <c r="G6" s="155"/>
    </row>
    <row r="7" spans="1:7" x14ac:dyDescent="0.35">
      <c r="A7" s="165">
        <v>4</v>
      </c>
      <c r="B7" s="154"/>
      <c r="C7" s="155"/>
      <c r="D7" s="154"/>
      <c r="E7" s="155"/>
      <c r="F7" s="154"/>
      <c r="G7" s="155"/>
    </row>
    <row r="8" spans="1:7" x14ac:dyDescent="0.35">
      <c r="A8" s="165">
        <v>5</v>
      </c>
      <c r="B8" s="154"/>
      <c r="C8" s="155"/>
      <c r="D8" s="154"/>
      <c r="E8" s="155"/>
      <c r="F8" s="154"/>
      <c r="G8" s="155"/>
    </row>
    <row r="9" spans="1:7" x14ac:dyDescent="0.35">
      <c r="A9" s="165">
        <v>6</v>
      </c>
      <c r="B9" s="154"/>
      <c r="C9" s="155"/>
      <c r="D9" s="154"/>
      <c r="E9" s="155"/>
      <c r="F9" s="154"/>
      <c r="G9" s="155"/>
    </row>
    <row r="10" spans="1:7" x14ac:dyDescent="0.35">
      <c r="A10" s="165">
        <v>7</v>
      </c>
      <c r="B10" s="154"/>
      <c r="C10" s="155"/>
      <c r="D10" s="154"/>
      <c r="E10" s="155"/>
      <c r="F10" s="154"/>
      <c r="G10" s="155"/>
    </row>
    <row r="11" spans="1:7" x14ac:dyDescent="0.35">
      <c r="A11" s="165">
        <v>8</v>
      </c>
      <c r="B11" s="154"/>
      <c r="C11" s="155"/>
      <c r="D11" s="154"/>
      <c r="E11" s="155"/>
      <c r="F11" s="154"/>
      <c r="G11" s="155"/>
    </row>
    <row r="12" spans="1:7" x14ac:dyDescent="0.35">
      <c r="A12" s="165">
        <v>9</v>
      </c>
      <c r="B12" s="154"/>
      <c r="C12" s="155"/>
      <c r="D12" s="154"/>
      <c r="E12" s="155"/>
      <c r="F12" s="154"/>
      <c r="G12" s="155"/>
    </row>
    <row r="13" spans="1:7" x14ac:dyDescent="0.35">
      <c r="A13" s="165">
        <v>10</v>
      </c>
      <c r="B13" s="154"/>
      <c r="C13" s="155"/>
      <c r="D13" s="154"/>
      <c r="E13" s="155"/>
      <c r="F13" s="154"/>
      <c r="G13" s="155"/>
    </row>
    <row r="14" spans="1:7" x14ac:dyDescent="0.35">
      <c r="A14" s="165">
        <v>11</v>
      </c>
      <c r="B14" s="154"/>
      <c r="C14" s="155"/>
      <c r="D14" s="154"/>
      <c r="E14" s="155"/>
      <c r="F14" s="154"/>
      <c r="G14" s="155"/>
    </row>
    <row r="15" spans="1:7" x14ac:dyDescent="0.35">
      <c r="A15" s="165">
        <v>12</v>
      </c>
      <c r="B15" s="154"/>
      <c r="C15" s="155"/>
      <c r="D15" s="154"/>
      <c r="E15" s="155"/>
      <c r="F15" s="154"/>
      <c r="G15" s="155"/>
    </row>
    <row r="16" spans="1:7" x14ac:dyDescent="0.35">
      <c r="A16" s="165">
        <v>13</v>
      </c>
      <c r="B16" s="154"/>
      <c r="C16" s="155"/>
      <c r="D16" s="154"/>
      <c r="E16" s="155"/>
      <c r="F16" s="154"/>
      <c r="G16" s="155"/>
    </row>
    <row r="17" spans="1:7" x14ac:dyDescent="0.35">
      <c r="A17" s="165">
        <v>14</v>
      </c>
      <c r="B17" s="154"/>
      <c r="C17" s="155"/>
      <c r="D17" s="154"/>
      <c r="E17" s="155"/>
      <c r="F17" s="154"/>
      <c r="G17" s="155"/>
    </row>
    <row r="18" spans="1:7" x14ac:dyDescent="0.35">
      <c r="A18" s="165">
        <v>15</v>
      </c>
      <c r="B18" s="154"/>
      <c r="C18" s="155"/>
      <c r="D18" s="154"/>
      <c r="E18" s="155"/>
      <c r="F18" s="154"/>
      <c r="G18" s="155"/>
    </row>
    <row r="19" spans="1:7" x14ac:dyDescent="0.35">
      <c r="A19" s="165">
        <v>16</v>
      </c>
      <c r="B19" s="154"/>
      <c r="C19" s="155"/>
      <c r="D19" s="154"/>
      <c r="E19" s="155"/>
      <c r="F19" s="154"/>
      <c r="G19" s="155"/>
    </row>
    <row r="20" spans="1:7" x14ac:dyDescent="0.35">
      <c r="A20" s="165">
        <v>17</v>
      </c>
      <c r="B20" s="154"/>
      <c r="C20" s="155"/>
      <c r="D20" s="154"/>
      <c r="E20" s="155"/>
      <c r="F20" s="154"/>
      <c r="G20" s="155"/>
    </row>
    <row r="21" spans="1:7" x14ac:dyDescent="0.35">
      <c r="A21" s="165">
        <v>18</v>
      </c>
      <c r="B21" s="154"/>
      <c r="C21" s="155"/>
      <c r="D21" s="154"/>
      <c r="E21" s="155"/>
      <c r="F21" s="154"/>
      <c r="G21" s="155"/>
    </row>
    <row r="22" spans="1:7" x14ac:dyDescent="0.35">
      <c r="A22" s="165">
        <v>19</v>
      </c>
      <c r="B22" s="154"/>
      <c r="C22" s="155"/>
      <c r="D22" s="154"/>
      <c r="E22" s="155"/>
      <c r="F22" s="154"/>
      <c r="G22" s="155"/>
    </row>
    <row r="23" spans="1:7" x14ac:dyDescent="0.35">
      <c r="A23" s="165">
        <v>20</v>
      </c>
      <c r="B23" s="154"/>
      <c r="C23" s="155"/>
      <c r="D23" s="154"/>
      <c r="E23" s="155"/>
      <c r="F23" s="154"/>
      <c r="G23" s="155"/>
    </row>
    <row r="24" spans="1:7" x14ac:dyDescent="0.35">
      <c r="A24" s="165">
        <v>21</v>
      </c>
      <c r="B24" s="154"/>
      <c r="C24" s="155"/>
      <c r="D24" s="154"/>
      <c r="E24" s="155"/>
      <c r="F24" s="154"/>
      <c r="G24" s="155"/>
    </row>
    <row r="25" spans="1:7" x14ac:dyDescent="0.35">
      <c r="A25" s="165">
        <v>22</v>
      </c>
      <c r="B25" s="154"/>
      <c r="C25" s="155"/>
      <c r="D25" s="154"/>
      <c r="E25" s="155"/>
      <c r="F25" s="154"/>
      <c r="G25" s="155"/>
    </row>
    <row r="26" spans="1:7" x14ac:dyDescent="0.35">
      <c r="A26" s="165">
        <v>23</v>
      </c>
      <c r="B26" s="154"/>
      <c r="C26" s="155"/>
      <c r="D26" s="154"/>
      <c r="E26" s="155"/>
      <c r="F26" s="154"/>
      <c r="G26" s="155"/>
    </row>
    <row r="27" spans="1:7" x14ac:dyDescent="0.35">
      <c r="A27" s="165">
        <v>24</v>
      </c>
      <c r="B27" s="154"/>
      <c r="C27" s="155"/>
      <c r="D27" s="154"/>
      <c r="E27" s="155"/>
      <c r="F27" s="154"/>
      <c r="G27" s="155"/>
    </row>
    <row r="28" spans="1:7" x14ac:dyDescent="0.35">
      <c r="A28" s="165">
        <v>25</v>
      </c>
      <c r="B28" s="154"/>
      <c r="C28" s="155"/>
      <c r="D28" s="154"/>
      <c r="E28" s="155"/>
      <c r="F28" s="154"/>
      <c r="G28" s="155"/>
    </row>
  </sheetData>
  <mergeCells count="1">
    <mergeCell ref="A1:G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CADC5-44C8-4137-905E-59265A40176B}">
  <dimension ref="A1:F28"/>
  <sheetViews>
    <sheetView workbookViewId="0">
      <selection activeCell="D47" sqref="D47"/>
    </sheetView>
  </sheetViews>
  <sheetFormatPr defaultRowHeight="14.5" x14ac:dyDescent="0.35"/>
  <cols>
    <col min="2" max="2" width="77.7265625" customWidth="1"/>
    <col min="3" max="3" width="47.7265625" customWidth="1"/>
    <col min="4" max="4" width="18" bestFit="1" customWidth="1"/>
    <col min="5" max="5" width="56.1796875" customWidth="1"/>
    <col min="6" max="6" width="49.81640625" customWidth="1"/>
  </cols>
  <sheetData>
    <row r="1" spans="1:6" ht="18.5" x14ac:dyDescent="0.45">
      <c r="A1" s="53" t="s">
        <v>165</v>
      </c>
      <c r="B1" s="53"/>
      <c r="C1" s="53"/>
      <c r="D1" s="53"/>
      <c r="E1" s="53"/>
      <c r="F1" s="53"/>
    </row>
    <row r="2" spans="1:6" x14ac:dyDescent="0.35">
      <c r="A2" t="s">
        <v>139</v>
      </c>
    </row>
    <row r="3" spans="1:6" x14ac:dyDescent="0.35">
      <c r="A3" s="157" t="s">
        <v>158</v>
      </c>
      <c r="B3" s="158" t="s">
        <v>159</v>
      </c>
      <c r="C3" s="157" t="s">
        <v>166</v>
      </c>
      <c r="D3" s="157" t="s">
        <v>167</v>
      </c>
      <c r="E3" s="157" t="s">
        <v>163</v>
      </c>
      <c r="F3" s="157" t="s">
        <v>164</v>
      </c>
    </row>
    <row r="4" spans="1:6" x14ac:dyDescent="0.35">
      <c r="A4" s="165">
        <v>1</v>
      </c>
      <c r="B4" s="154"/>
      <c r="C4" s="155"/>
      <c r="D4" s="154"/>
      <c r="E4" s="154"/>
      <c r="F4" s="155"/>
    </row>
    <row r="5" spans="1:6" x14ac:dyDescent="0.35">
      <c r="A5" s="165">
        <v>2</v>
      </c>
      <c r="B5" s="154"/>
      <c r="C5" s="155"/>
      <c r="D5" s="154"/>
      <c r="E5" s="154"/>
      <c r="F5" s="155"/>
    </row>
    <row r="6" spans="1:6" x14ac:dyDescent="0.35">
      <c r="A6" s="165">
        <v>3</v>
      </c>
      <c r="B6" s="154"/>
      <c r="C6" s="155"/>
      <c r="D6" s="154"/>
      <c r="E6" s="154"/>
      <c r="F6" s="155"/>
    </row>
    <row r="7" spans="1:6" x14ac:dyDescent="0.35">
      <c r="A7" s="165">
        <v>4</v>
      </c>
      <c r="B7" s="154"/>
      <c r="C7" s="155"/>
      <c r="D7" s="154"/>
      <c r="E7" s="154"/>
      <c r="F7" s="155"/>
    </row>
    <row r="8" spans="1:6" x14ac:dyDescent="0.35">
      <c r="A8" s="165">
        <v>5</v>
      </c>
      <c r="B8" s="154"/>
      <c r="C8" s="155"/>
      <c r="D8" s="154"/>
      <c r="E8" s="154"/>
      <c r="F8" s="155"/>
    </row>
    <row r="9" spans="1:6" x14ac:dyDescent="0.35">
      <c r="A9" s="165">
        <v>6</v>
      </c>
      <c r="B9" s="154"/>
      <c r="C9" s="155"/>
      <c r="D9" s="154"/>
      <c r="E9" s="154"/>
      <c r="F9" s="155"/>
    </row>
    <row r="10" spans="1:6" x14ac:dyDescent="0.35">
      <c r="A10" s="165">
        <v>7</v>
      </c>
      <c r="B10" s="154"/>
      <c r="C10" s="155"/>
      <c r="D10" s="154"/>
      <c r="E10" s="154"/>
      <c r="F10" s="155"/>
    </row>
    <row r="11" spans="1:6" x14ac:dyDescent="0.35">
      <c r="A11" s="165">
        <v>8</v>
      </c>
      <c r="B11" s="154"/>
      <c r="C11" s="155"/>
      <c r="D11" s="154"/>
      <c r="E11" s="154"/>
      <c r="F11" s="155"/>
    </row>
    <row r="12" spans="1:6" x14ac:dyDescent="0.35">
      <c r="A12" s="165">
        <v>9</v>
      </c>
      <c r="B12" s="154"/>
      <c r="C12" s="155"/>
      <c r="D12" s="154"/>
      <c r="E12" s="154"/>
      <c r="F12" s="155"/>
    </row>
    <row r="13" spans="1:6" x14ac:dyDescent="0.35">
      <c r="A13" s="165">
        <v>10</v>
      </c>
      <c r="B13" s="154"/>
      <c r="C13" s="155"/>
      <c r="D13" s="154"/>
      <c r="E13" s="154"/>
      <c r="F13" s="155"/>
    </row>
    <row r="14" spans="1:6" x14ac:dyDescent="0.35">
      <c r="A14" s="165">
        <v>11</v>
      </c>
      <c r="B14" s="154"/>
      <c r="C14" s="155"/>
      <c r="D14" s="154"/>
      <c r="E14" s="154"/>
      <c r="F14" s="155"/>
    </row>
    <row r="15" spans="1:6" x14ac:dyDescent="0.35">
      <c r="A15" s="165">
        <v>12</v>
      </c>
      <c r="B15" s="154"/>
      <c r="C15" s="155"/>
      <c r="D15" s="154"/>
      <c r="E15" s="154"/>
      <c r="F15" s="155"/>
    </row>
    <row r="16" spans="1:6" x14ac:dyDescent="0.35">
      <c r="A16" s="165">
        <v>13</v>
      </c>
      <c r="B16" s="154"/>
      <c r="C16" s="155"/>
      <c r="D16" s="154"/>
      <c r="E16" s="154"/>
      <c r="F16" s="155"/>
    </row>
    <row r="17" spans="1:6" x14ac:dyDescent="0.35">
      <c r="A17" s="165">
        <v>14</v>
      </c>
      <c r="B17" s="154"/>
      <c r="C17" s="155"/>
      <c r="D17" s="154"/>
      <c r="E17" s="154"/>
      <c r="F17" s="155"/>
    </row>
    <row r="18" spans="1:6" x14ac:dyDescent="0.35">
      <c r="A18" s="165">
        <v>15</v>
      </c>
      <c r="B18" s="154"/>
      <c r="C18" s="155"/>
      <c r="D18" s="154"/>
      <c r="E18" s="154"/>
      <c r="F18" s="155"/>
    </row>
    <row r="19" spans="1:6" x14ac:dyDescent="0.35">
      <c r="A19" s="165">
        <v>16</v>
      </c>
      <c r="B19" s="154"/>
      <c r="C19" s="155"/>
      <c r="D19" s="154"/>
      <c r="E19" s="154"/>
      <c r="F19" s="155"/>
    </row>
    <row r="20" spans="1:6" x14ac:dyDescent="0.35">
      <c r="A20" s="165">
        <v>17</v>
      </c>
      <c r="B20" s="154"/>
      <c r="C20" s="155"/>
      <c r="D20" s="154"/>
      <c r="E20" s="154"/>
      <c r="F20" s="155"/>
    </row>
    <row r="21" spans="1:6" x14ac:dyDescent="0.35">
      <c r="A21" s="165">
        <v>18</v>
      </c>
      <c r="B21" s="154"/>
      <c r="C21" s="155"/>
      <c r="D21" s="154"/>
      <c r="E21" s="154"/>
      <c r="F21" s="155"/>
    </row>
    <row r="22" spans="1:6" x14ac:dyDescent="0.35">
      <c r="A22" s="165">
        <v>19</v>
      </c>
      <c r="B22" s="154"/>
      <c r="C22" s="155"/>
      <c r="D22" s="154"/>
      <c r="E22" s="154"/>
      <c r="F22" s="155"/>
    </row>
    <row r="23" spans="1:6" x14ac:dyDescent="0.35">
      <c r="A23" s="165">
        <v>20</v>
      </c>
      <c r="B23" s="154"/>
      <c r="C23" s="155"/>
      <c r="D23" s="154"/>
      <c r="E23" s="154"/>
      <c r="F23" s="155"/>
    </row>
    <row r="24" spans="1:6" x14ac:dyDescent="0.35">
      <c r="A24" s="165">
        <v>21</v>
      </c>
      <c r="B24" s="154"/>
      <c r="C24" s="155"/>
      <c r="D24" s="154"/>
      <c r="E24" s="154"/>
      <c r="F24" s="155"/>
    </row>
    <row r="25" spans="1:6" x14ac:dyDescent="0.35">
      <c r="A25" s="165">
        <v>22</v>
      </c>
      <c r="B25" s="154"/>
      <c r="C25" s="155"/>
      <c r="D25" s="154"/>
      <c r="E25" s="154"/>
      <c r="F25" s="155"/>
    </row>
    <row r="26" spans="1:6" x14ac:dyDescent="0.35">
      <c r="A26" s="165">
        <v>23</v>
      </c>
      <c r="B26" s="154"/>
      <c r="C26" s="155"/>
      <c r="D26" s="154"/>
      <c r="E26" s="154"/>
      <c r="F26" s="155"/>
    </row>
    <row r="27" spans="1:6" x14ac:dyDescent="0.35">
      <c r="A27" s="165">
        <v>24</v>
      </c>
      <c r="B27" s="154"/>
      <c r="C27" s="155"/>
      <c r="D27" s="154"/>
      <c r="E27" s="154"/>
      <c r="F27" s="155"/>
    </row>
    <row r="28" spans="1:6" x14ac:dyDescent="0.35">
      <c r="A28" s="165">
        <v>25</v>
      </c>
      <c r="B28" s="154"/>
      <c r="C28" s="155"/>
      <c r="D28" s="154"/>
      <c r="E28" s="154"/>
      <c r="F28" s="15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7"/>
  <sheetViews>
    <sheetView zoomScaleNormal="100" workbookViewId="0">
      <selection activeCell="D23" sqref="D23"/>
    </sheetView>
  </sheetViews>
  <sheetFormatPr defaultRowHeight="14.5" x14ac:dyDescent="0.35"/>
  <cols>
    <col min="1" max="2" width="12.7265625" customWidth="1"/>
    <col min="3" max="3" width="12.453125" customWidth="1"/>
    <col min="4" max="4" width="36.453125" customWidth="1"/>
    <col min="5" max="5" width="34.453125" customWidth="1"/>
    <col min="6" max="6" width="29" customWidth="1"/>
    <col min="7" max="7" width="109.7265625" customWidth="1"/>
  </cols>
  <sheetData>
    <row r="1" spans="1:19" ht="24" customHeight="1" x14ac:dyDescent="0.5">
      <c r="A1" s="153" t="s">
        <v>41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15" thickBot="1" x14ac:dyDescent="0.4">
      <c r="A2" s="36"/>
    </row>
    <row r="3" spans="1:19" ht="25.5" customHeight="1" x14ac:dyDescent="0.35">
      <c r="A3" s="254" t="s">
        <v>42</v>
      </c>
      <c r="B3" s="255"/>
      <c r="C3" s="255"/>
      <c r="D3" s="260"/>
      <c r="E3" s="261"/>
      <c r="F3" s="261"/>
      <c r="G3" s="262"/>
    </row>
    <row r="4" spans="1:19" ht="25.5" customHeight="1" x14ac:dyDescent="0.35">
      <c r="A4" s="256" t="s">
        <v>43</v>
      </c>
      <c r="B4" s="257"/>
      <c r="C4" s="257"/>
      <c r="D4" s="263"/>
      <c r="E4" s="264"/>
      <c r="F4" s="264"/>
      <c r="G4" s="265"/>
    </row>
    <row r="5" spans="1:19" ht="25.5" customHeight="1" x14ac:dyDescent="0.35">
      <c r="A5" s="256" t="s">
        <v>44</v>
      </c>
      <c r="B5" s="257"/>
      <c r="C5" s="257"/>
      <c r="D5" s="263"/>
      <c r="E5" s="264"/>
      <c r="F5" s="264"/>
      <c r="G5" s="265"/>
    </row>
    <row r="6" spans="1:19" ht="25.5" customHeight="1" x14ac:dyDescent="0.35">
      <c r="A6" s="256" t="s">
        <v>45</v>
      </c>
      <c r="B6" s="257"/>
      <c r="C6" s="257"/>
      <c r="D6" s="263"/>
      <c r="E6" s="264"/>
      <c r="F6" s="264"/>
      <c r="G6" s="265"/>
    </row>
    <row r="7" spans="1:19" ht="25.5" customHeight="1" x14ac:dyDescent="0.35">
      <c r="A7" s="256" t="s">
        <v>46</v>
      </c>
      <c r="B7" s="257"/>
      <c r="C7" s="257"/>
      <c r="D7" s="263"/>
      <c r="E7" s="264"/>
      <c r="F7" s="264"/>
      <c r="G7" s="265"/>
    </row>
    <row r="8" spans="1:19" ht="25.5" customHeight="1" x14ac:dyDescent="0.35">
      <c r="A8" s="256" t="s">
        <v>47</v>
      </c>
      <c r="B8" s="257"/>
      <c r="C8" s="257"/>
      <c r="D8" s="263"/>
      <c r="E8" s="264"/>
      <c r="F8" s="264"/>
      <c r="G8" s="265"/>
    </row>
    <row r="9" spans="1:19" ht="25.5" customHeight="1" x14ac:dyDescent="0.35">
      <c r="A9" s="256" t="s">
        <v>48</v>
      </c>
      <c r="B9" s="257"/>
      <c r="C9" s="257"/>
      <c r="D9" s="263"/>
      <c r="E9" s="264"/>
      <c r="F9" s="264"/>
      <c r="G9" s="265"/>
    </row>
    <row r="10" spans="1:19" ht="25.5" customHeight="1" x14ac:dyDescent="0.35">
      <c r="A10" s="256" t="s">
        <v>49</v>
      </c>
      <c r="B10" s="257"/>
      <c r="C10" s="257"/>
      <c r="D10" s="263"/>
      <c r="E10" s="264"/>
      <c r="F10" s="264"/>
      <c r="G10" s="265"/>
    </row>
    <row r="11" spans="1:19" ht="25.5" customHeight="1" x14ac:dyDescent="0.35">
      <c r="A11" s="256" t="s">
        <v>50</v>
      </c>
      <c r="B11" s="257"/>
      <c r="C11" s="257"/>
      <c r="D11" s="263"/>
      <c r="E11" s="264"/>
      <c r="F11" s="264"/>
      <c r="G11" s="265"/>
    </row>
    <row r="12" spans="1:19" ht="25.5" customHeight="1" thickBot="1" x14ac:dyDescent="0.4">
      <c r="A12" s="258" t="s">
        <v>51</v>
      </c>
      <c r="B12" s="259"/>
      <c r="C12" s="259"/>
      <c r="D12" s="266"/>
      <c r="E12" s="267"/>
      <c r="F12" s="267"/>
      <c r="G12" s="268"/>
    </row>
    <row r="13" spans="1:19" ht="16.149999999999999" customHeight="1" x14ac:dyDescent="0.35"/>
    <row r="14" spans="1:19" ht="15" thickBot="1" x14ac:dyDescent="0.4"/>
    <row r="15" spans="1:19" ht="15" thickBot="1" x14ac:dyDescent="0.4">
      <c r="A15" s="250" t="s">
        <v>52</v>
      </c>
      <c r="B15" s="251"/>
      <c r="C15" s="252" t="s">
        <v>53</v>
      </c>
      <c r="D15" s="253"/>
      <c r="E15" s="253"/>
      <c r="F15" s="98"/>
      <c r="G15" s="34"/>
    </row>
    <row r="16" spans="1:19" ht="29.5" thickBot="1" x14ac:dyDescent="0.4">
      <c r="A16" s="176" t="s">
        <v>54</v>
      </c>
      <c r="B16" s="167" t="s">
        <v>55</v>
      </c>
      <c r="C16" s="100" t="s">
        <v>56</v>
      </c>
      <c r="D16" s="30" t="s">
        <v>57</v>
      </c>
      <c r="E16" s="31" t="s">
        <v>58</v>
      </c>
      <c r="F16" s="51" t="s">
        <v>59</v>
      </c>
      <c r="G16" s="32" t="s">
        <v>60</v>
      </c>
    </row>
    <row r="17" spans="1:7" ht="36" customHeight="1" x14ac:dyDescent="0.35">
      <c r="A17" s="172" t="s">
        <v>61</v>
      </c>
      <c r="B17" s="172" t="s">
        <v>61</v>
      </c>
      <c r="C17" s="177" t="s">
        <v>62</v>
      </c>
      <c r="D17" s="178" t="s">
        <v>63</v>
      </c>
      <c r="E17" s="52" t="s">
        <v>64</v>
      </c>
      <c r="F17" s="59" t="s">
        <v>64</v>
      </c>
      <c r="G17" s="148" t="s">
        <v>65</v>
      </c>
    </row>
    <row r="18" spans="1:7" ht="36" customHeight="1" thickBot="1" x14ac:dyDescent="0.4">
      <c r="A18" s="168" t="s">
        <v>61</v>
      </c>
      <c r="B18" s="168" t="s">
        <v>61</v>
      </c>
      <c r="C18" s="177" t="s">
        <v>66</v>
      </c>
      <c r="D18" s="179" t="s">
        <v>67</v>
      </c>
      <c r="E18" s="52" t="s">
        <v>64</v>
      </c>
      <c r="F18" s="60" t="s">
        <v>64</v>
      </c>
      <c r="G18" s="148" t="s">
        <v>68</v>
      </c>
    </row>
    <row r="19" spans="1:7" ht="36" customHeight="1" x14ac:dyDescent="0.35">
      <c r="A19" s="169"/>
      <c r="B19" s="169"/>
      <c r="C19" s="247" t="s">
        <v>69</v>
      </c>
      <c r="D19" s="248"/>
      <c r="E19" s="248"/>
      <c r="F19" s="249"/>
      <c r="G19" s="46"/>
    </row>
    <row r="20" spans="1:7" ht="36" customHeight="1" x14ac:dyDescent="0.35">
      <c r="A20" s="174" t="s">
        <v>61</v>
      </c>
      <c r="B20" s="174" t="s">
        <v>61</v>
      </c>
      <c r="C20" s="177">
        <v>1</v>
      </c>
      <c r="D20" s="178" t="s">
        <v>70</v>
      </c>
      <c r="E20" s="184">
        <v>0.2</v>
      </c>
      <c r="F20" s="62"/>
      <c r="G20" s="150" t="s">
        <v>71</v>
      </c>
    </row>
    <row r="21" spans="1:7" ht="36" customHeight="1" x14ac:dyDescent="0.35">
      <c r="A21" s="174" t="s">
        <v>61</v>
      </c>
      <c r="B21" s="175" t="s">
        <v>72</v>
      </c>
      <c r="C21" s="182">
        <v>2</v>
      </c>
      <c r="D21" s="183" t="s">
        <v>73</v>
      </c>
      <c r="E21" s="188" t="s">
        <v>74</v>
      </c>
      <c r="F21" s="189"/>
      <c r="G21" s="150" t="s">
        <v>71</v>
      </c>
    </row>
    <row r="22" spans="1:7" ht="36" customHeight="1" thickBot="1" x14ac:dyDescent="0.4">
      <c r="A22" s="175" t="s">
        <v>72</v>
      </c>
      <c r="B22" s="171" t="s">
        <v>72</v>
      </c>
      <c r="C22" s="180">
        <v>3</v>
      </c>
      <c r="D22" s="181" t="s">
        <v>75</v>
      </c>
      <c r="E22" s="130" t="s">
        <v>76</v>
      </c>
      <c r="F22" s="187" t="s">
        <v>77</v>
      </c>
      <c r="G22" s="151" t="s">
        <v>78</v>
      </c>
    </row>
    <row r="23" spans="1:7" ht="29" x14ac:dyDescent="0.35">
      <c r="A23" s="174" t="s">
        <v>61</v>
      </c>
      <c r="B23" s="4"/>
      <c r="C23" s="177">
        <v>4</v>
      </c>
      <c r="D23" s="179" t="s">
        <v>79</v>
      </c>
      <c r="E23" s="184">
        <v>0.2</v>
      </c>
      <c r="F23" s="61"/>
      <c r="G23" s="149" t="s">
        <v>80</v>
      </c>
    </row>
    <row r="24" spans="1:7" ht="36" customHeight="1" x14ac:dyDescent="0.35">
      <c r="A24" s="174" t="s">
        <v>61</v>
      </c>
      <c r="B24" s="4"/>
      <c r="C24" s="182">
        <v>5</v>
      </c>
      <c r="D24" s="183" t="s">
        <v>81</v>
      </c>
      <c r="E24" s="185">
        <v>2.5000000000000001E-2</v>
      </c>
      <c r="F24" s="99"/>
      <c r="G24" s="152" t="s">
        <v>82</v>
      </c>
    </row>
    <row r="25" spans="1:7" ht="36" customHeight="1" x14ac:dyDescent="0.35">
      <c r="A25" s="173" t="s">
        <v>61</v>
      </c>
      <c r="B25" s="4"/>
      <c r="C25" s="177">
        <v>6</v>
      </c>
      <c r="D25" s="179" t="s">
        <v>83</v>
      </c>
      <c r="E25" s="184">
        <v>0.08</v>
      </c>
      <c r="F25" s="62"/>
      <c r="G25" s="149" t="s">
        <v>84</v>
      </c>
    </row>
    <row r="26" spans="1:7" ht="36" customHeight="1" thickBot="1" x14ac:dyDescent="0.4">
      <c r="A26" s="170" t="s">
        <v>61</v>
      </c>
      <c r="B26" s="4"/>
      <c r="C26" s="177">
        <v>7</v>
      </c>
      <c r="D26" s="166" t="s">
        <v>85</v>
      </c>
      <c r="E26" s="186" t="s">
        <v>86</v>
      </c>
      <c r="F26" s="62"/>
      <c r="G26" s="149" t="s">
        <v>78</v>
      </c>
    </row>
    <row r="27" spans="1:7" ht="15" thickBot="1" x14ac:dyDescent="0.4">
      <c r="A27" s="101"/>
      <c r="B27" s="101"/>
      <c r="C27" s="101"/>
      <c r="D27" s="102"/>
      <c r="E27" s="103"/>
      <c r="F27" s="104"/>
      <c r="G27" s="33"/>
    </row>
  </sheetData>
  <mergeCells count="23">
    <mergeCell ref="D11:G11"/>
    <mergeCell ref="D12:G12"/>
    <mergeCell ref="D6:G6"/>
    <mergeCell ref="D7:G7"/>
    <mergeCell ref="D8:G8"/>
    <mergeCell ref="D9:G9"/>
    <mergeCell ref="D10:G10"/>
    <mergeCell ref="C19:F19"/>
    <mergeCell ref="A15:B15"/>
    <mergeCell ref="C15:E15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D3:G3"/>
    <mergeCell ref="D4:G4"/>
    <mergeCell ref="D5:G5"/>
  </mergeCells>
  <phoneticPr fontId="21" type="noConversion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43"/>
  <sheetViews>
    <sheetView showGridLines="0" tabSelected="1" zoomScale="71" zoomScaleNormal="71" workbookViewId="0">
      <pane xSplit="3" topLeftCell="D1" activePane="topRight" state="frozen"/>
      <selection pane="topRight" activeCell="A12" sqref="A12:A22"/>
    </sheetView>
  </sheetViews>
  <sheetFormatPr defaultRowHeight="14.5" x14ac:dyDescent="0.35"/>
  <cols>
    <col min="3" max="3" width="53.1796875" customWidth="1"/>
    <col min="4" max="28" width="15.54296875" customWidth="1"/>
    <col min="29" max="30" width="14.54296875" customWidth="1"/>
    <col min="31" max="31" width="27.54296875" customWidth="1"/>
    <col min="32" max="32" width="14.54296875" customWidth="1"/>
  </cols>
  <sheetData>
    <row r="1" spans="1:32" ht="33" customHeight="1" thickBot="1" x14ac:dyDescent="0.4">
      <c r="C1" s="67" t="s">
        <v>87</v>
      </c>
      <c r="D1" s="66"/>
      <c r="E1" s="66"/>
      <c r="F1" s="66"/>
      <c r="G1" s="66"/>
      <c r="H1" s="66"/>
    </row>
    <row r="2" spans="1:32" ht="39.75" customHeight="1" thickBot="1" x14ac:dyDescent="0.4">
      <c r="C2" s="5" t="s">
        <v>88</v>
      </c>
      <c r="D2" s="63">
        <v>44562</v>
      </c>
      <c r="E2" s="269" t="s">
        <v>89</v>
      </c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74" t="s">
        <v>90</v>
      </c>
      <c r="AD2" s="274"/>
      <c r="AE2" s="274"/>
      <c r="AF2" s="11"/>
    </row>
    <row r="3" spans="1:32" ht="39.75" customHeight="1" thickBot="1" x14ac:dyDescent="0.4">
      <c r="C3" s="5" t="s">
        <v>91</v>
      </c>
      <c r="D3" s="64">
        <v>44562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275"/>
      <c r="AD3" s="275"/>
      <c r="AE3" s="275"/>
      <c r="AF3" s="13"/>
    </row>
    <row r="4" spans="1:32" ht="39.75" customHeight="1" thickBot="1" x14ac:dyDescent="0.4">
      <c r="C4" s="5" t="s">
        <v>92</v>
      </c>
      <c r="D4" s="65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275"/>
      <c r="AD4" s="275"/>
      <c r="AE4" s="275"/>
      <c r="AF4" s="13"/>
    </row>
    <row r="5" spans="1:32" ht="33.5" x14ac:dyDescent="0.75">
      <c r="C5" s="49"/>
      <c r="D5" s="49"/>
      <c r="E5" s="270" t="s">
        <v>93</v>
      </c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5"/>
      <c r="AD5" s="275"/>
      <c r="AE5" s="275"/>
      <c r="AF5" s="12"/>
    </row>
    <row r="6" spans="1:32" x14ac:dyDescent="0.35"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275"/>
      <c r="AD6" s="275"/>
      <c r="AE6" s="275"/>
      <c r="AF6" s="13"/>
    </row>
    <row r="7" spans="1:32" x14ac:dyDescent="0.35">
      <c r="C7" s="20" t="s">
        <v>94</v>
      </c>
      <c r="D7" s="21"/>
      <c r="E7" s="21"/>
      <c r="F7" s="21"/>
      <c r="G7" s="21"/>
      <c r="H7" s="21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75"/>
      <c r="AD7" s="275"/>
      <c r="AE7" s="275"/>
      <c r="AF7" s="13"/>
    </row>
    <row r="8" spans="1:32" ht="15" thickBot="1" x14ac:dyDescent="0.4">
      <c r="C8" s="23" t="s">
        <v>95</v>
      </c>
      <c r="D8" s="21"/>
      <c r="E8" s="21"/>
      <c r="F8" s="21"/>
      <c r="G8" s="21"/>
      <c r="H8" s="21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80" t="s">
        <v>96</v>
      </c>
      <c r="AD8" s="281"/>
      <c r="AF8" s="13"/>
    </row>
    <row r="9" spans="1:32" ht="15" thickBot="1" x14ac:dyDescent="0.4">
      <c r="C9" s="24"/>
      <c r="D9" s="25"/>
      <c r="E9" s="282" t="s">
        <v>97</v>
      </c>
      <c r="F9" s="283"/>
      <c r="G9" s="282" t="s">
        <v>98</v>
      </c>
      <c r="H9" s="283"/>
      <c r="I9" s="282" t="s">
        <v>99</v>
      </c>
      <c r="J9" s="283"/>
      <c r="K9" s="282" t="s">
        <v>100</v>
      </c>
      <c r="L9" s="283"/>
      <c r="M9" s="282" t="s">
        <v>101</v>
      </c>
      <c r="N9" s="283"/>
      <c r="O9" s="282" t="s">
        <v>102</v>
      </c>
      <c r="P9" s="283"/>
      <c r="Q9" s="282" t="s">
        <v>103</v>
      </c>
      <c r="R9" s="283"/>
      <c r="S9" s="282" t="s">
        <v>104</v>
      </c>
      <c r="T9" s="283"/>
      <c r="U9" s="282" t="s">
        <v>105</v>
      </c>
      <c r="V9" s="283"/>
      <c r="W9" s="282" t="s">
        <v>106</v>
      </c>
      <c r="X9" s="283"/>
      <c r="Y9" s="282" t="s">
        <v>107</v>
      </c>
      <c r="Z9" s="283"/>
      <c r="AA9" s="282" t="s">
        <v>108</v>
      </c>
      <c r="AB9" s="283"/>
      <c r="AC9" s="297">
        <f ca="1">OFFSET(ReportingMonth,0,0)</f>
        <v>44562</v>
      </c>
      <c r="AD9" s="298"/>
      <c r="AE9" s="14"/>
      <c r="AF9" s="15"/>
    </row>
    <row r="10" spans="1:32" ht="14.5" customHeight="1" x14ac:dyDescent="0.35">
      <c r="C10" s="2" t="s">
        <v>109</v>
      </c>
      <c r="D10" s="45"/>
      <c r="E10" s="278">
        <f>D2</f>
        <v>44562</v>
      </c>
      <c r="F10" s="279"/>
      <c r="G10" s="276">
        <f>DATE(YEAR(E10),MONTH(E10)+1,DAY(E10))</f>
        <v>44593</v>
      </c>
      <c r="H10" s="277"/>
      <c r="I10" s="276">
        <f t="shared" ref="I10" si="0">DATE(YEAR(G10),MONTH(G10)+1,DAY(G10))</f>
        <v>44621</v>
      </c>
      <c r="J10" s="277"/>
      <c r="K10" s="276">
        <f t="shared" ref="K10" si="1">DATE(YEAR(I10),MONTH(I10)+1,DAY(I10))</f>
        <v>44652</v>
      </c>
      <c r="L10" s="277"/>
      <c r="M10" s="276">
        <f t="shared" ref="M10" si="2">DATE(YEAR(K10),MONTH(K10)+1,DAY(K10))</f>
        <v>44682</v>
      </c>
      <c r="N10" s="277"/>
      <c r="O10" s="276">
        <f t="shared" ref="O10" si="3">DATE(YEAR(M10),MONTH(M10)+1,DAY(M10))</f>
        <v>44713</v>
      </c>
      <c r="P10" s="277"/>
      <c r="Q10" s="276">
        <f t="shared" ref="Q10" si="4">DATE(YEAR(O10),MONTH(O10)+1,DAY(O10))</f>
        <v>44743</v>
      </c>
      <c r="R10" s="277"/>
      <c r="S10" s="276">
        <f>DATE(YEAR(Q10),MONTH(Q10)+1,DAY(Q10))</f>
        <v>44774</v>
      </c>
      <c r="T10" s="277"/>
      <c r="U10" s="276">
        <f t="shared" ref="U10" si="5">DATE(YEAR(S10),MONTH(S10)+1,DAY(S10))</f>
        <v>44805</v>
      </c>
      <c r="V10" s="277"/>
      <c r="W10" s="276">
        <f t="shared" ref="W10" si="6">DATE(YEAR(U10),MONTH(U10)+1,DAY(U10))</f>
        <v>44835</v>
      </c>
      <c r="X10" s="277"/>
      <c r="Y10" s="276">
        <f t="shared" ref="Y10" si="7">DATE(YEAR(W10),MONTH(W10)+1,DAY(W10))</f>
        <v>44866</v>
      </c>
      <c r="Z10" s="277"/>
      <c r="AA10" s="276">
        <f t="shared" ref="AA10" si="8">DATE(YEAR(Y10),MONTH(Y10)+1,DAY(Y10))</f>
        <v>44896</v>
      </c>
      <c r="AB10" s="277"/>
      <c r="AC10" s="299" t="s">
        <v>110</v>
      </c>
      <c r="AD10" s="300"/>
      <c r="AE10" s="72"/>
      <c r="AF10" s="37"/>
    </row>
    <row r="11" spans="1:32" ht="64.5" customHeight="1" thickBot="1" x14ac:dyDescent="0.4">
      <c r="C11" s="3" t="s">
        <v>111</v>
      </c>
      <c r="D11" s="73" t="s">
        <v>112</v>
      </c>
      <c r="E11" s="75" t="s">
        <v>113</v>
      </c>
      <c r="F11" s="76" t="s">
        <v>114</v>
      </c>
      <c r="G11" s="75" t="s">
        <v>113</v>
      </c>
      <c r="H11" s="76" t="s">
        <v>114</v>
      </c>
      <c r="I11" s="75" t="s">
        <v>113</v>
      </c>
      <c r="J11" s="76" t="s">
        <v>114</v>
      </c>
      <c r="K11" s="75" t="s">
        <v>113</v>
      </c>
      <c r="L11" s="76" t="s">
        <v>114</v>
      </c>
      <c r="M11" s="75" t="s">
        <v>113</v>
      </c>
      <c r="N11" s="76" t="s">
        <v>114</v>
      </c>
      <c r="O11" s="75" t="s">
        <v>113</v>
      </c>
      <c r="P11" s="76" t="s">
        <v>114</v>
      </c>
      <c r="Q11" s="75" t="s">
        <v>113</v>
      </c>
      <c r="R11" s="76" t="s">
        <v>114</v>
      </c>
      <c r="S11" s="75" t="s">
        <v>113</v>
      </c>
      <c r="T11" s="76" t="s">
        <v>114</v>
      </c>
      <c r="U11" s="75" t="s">
        <v>113</v>
      </c>
      <c r="V11" s="76" t="s">
        <v>114</v>
      </c>
      <c r="W11" s="75" t="s">
        <v>113</v>
      </c>
      <c r="X11" s="76" t="s">
        <v>114</v>
      </c>
      <c r="Y11" s="75" t="s">
        <v>113</v>
      </c>
      <c r="Z11" s="76" t="s">
        <v>114</v>
      </c>
      <c r="AA11" s="75" t="s">
        <v>113</v>
      </c>
      <c r="AB11" s="76" t="s">
        <v>114</v>
      </c>
      <c r="AC11" s="74" t="s">
        <v>115</v>
      </c>
      <c r="AD11" s="55" t="s">
        <v>116</v>
      </c>
      <c r="AE11" s="89" t="s">
        <v>117</v>
      </c>
      <c r="AF11" s="88"/>
    </row>
    <row r="12" spans="1:32" s="4" customFormat="1" ht="36" customHeight="1" thickBot="1" x14ac:dyDescent="0.4">
      <c r="A12" s="294" t="s">
        <v>118</v>
      </c>
      <c r="B12" s="291" t="s">
        <v>119</v>
      </c>
      <c r="C12" s="147" t="s">
        <v>120</v>
      </c>
      <c r="D12" s="131" t="s">
        <v>64</v>
      </c>
      <c r="E12" s="272"/>
      <c r="F12" s="273"/>
      <c r="G12" s="272"/>
      <c r="H12" s="273"/>
      <c r="I12" s="272"/>
      <c r="J12" s="273"/>
      <c r="K12" s="272"/>
      <c r="L12" s="273"/>
      <c r="M12" s="272"/>
      <c r="N12" s="273"/>
      <c r="O12" s="272"/>
      <c r="P12" s="273"/>
      <c r="Q12" s="272"/>
      <c r="R12" s="273"/>
      <c r="S12" s="272"/>
      <c r="T12" s="273"/>
      <c r="U12" s="272"/>
      <c r="V12" s="273"/>
      <c r="W12" s="272"/>
      <c r="X12" s="273"/>
      <c r="Y12" s="272"/>
      <c r="Z12" s="273"/>
      <c r="AA12" s="272"/>
      <c r="AB12" s="273"/>
      <c r="AC12" s="90"/>
      <c r="AD12" s="71"/>
      <c r="AE12" s="97">
        <f>SUM(E12:AB12)</f>
        <v>0</v>
      </c>
      <c r="AF12" s="71"/>
    </row>
    <row r="13" spans="1:32" ht="36" customHeight="1" x14ac:dyDescent="0.35">
      <c r="A13" s="295"/>
      <c r="B13" s="292"/>
      <c r="C13" s="135" t="s">
        <v>121</v>
      </c>
      <c r="D13" s="131" t="s">
        <v>64</v>
      </c>
      <c r="E13" s="77"/>
      <c r="F13" s="78"/>
      <c r="G13" s="77"/>
      <c r="H13" s="78"/>
      <c r="I13" s="77"/>
      <c r="J13" s="78"/>
      <c r="K13" s="77"/>
      <c r="L13" s="78"/>
      <c r="M13" s="77"/>
      <c r="N13" s="78"/>
      <c r="O13" s="77"/>
      <c r="P13" s="78"/>
      <c r="Q13" s="77"/>
      <c r="R13" s="78"/>
      <c r="S13" s="77"/>
      <c r="T13" s="78"/>
      <c r="U13" s="77"/>
      <c r="V13" s="78"/>
      <c r="W13" s="77"/>
      <c r="X13" s="78"/>
      <c r="Y13" s="77"/>
      <c r="Z13" s="78"/>
      <c r="AA13" s="77"/>
      <c r="AB13" s="78"/>
      <c r="AC13" s="86">
        <f>E13+G13+I13+K13+M13+O13+Q13+S13+U13+W13+Y13+AA13</f>
        <v>0</v>
      </c>
      <c r="AD13" s="70">
        <f>F13+H13+J13+L13+N13+P13+R13+T13+V13+X13+Z13+AB13</f>
        <v>0</v>
      </c>
      <c r="AE13" s="93"/>
      <c r="AF13" s="91"/>
    </row>
    <row r="14" spans="1:32" ht="35.25" customHeight="1" x14ac:dyDescent="0.35">
      <c r="A14" s="295"/>
      <c r="B14" s="292"/>
      <c r="C14" s="135" t="s">
        <v>122</v>
      </c>
      <c r="D14" s="131" t="s">
        <v>64</v>
      </c>
      <c r="E14" s="77"/>
      <c r="F14" s="78"/>
      <c r="G14" s="77"/>
      <c r="H14" s="78"/>
      <c r="I14" s="77"/>
      <c r="J14" s="78"/>
      <c r="K14" s="77"/>
      <c r="L14" s="78"/>
      <c r="M14" s="77"/>
      <c r="N14" s="78"/>
      <c r="O14" s="77"/>
      <c r="P14" s="78"/>
      <c r="Q14" s="77"/>
      <c r="R14" s="78"/>
      <c r="S14" s="77"/>
      <c r="T14" s="78"/>
      <c r="U14" s="77"/>
      <c r="V14" s="78"/>
      <c r="W14" s="77"/>
      <c r="X14" s="78"/>
      <c r="Y14" s="77"/>
      <c r="Z14" s="78"/>
      <c r="AA14" s="77"/>
      <c r="AB14" s="78"/>
      <c r="AC14" s="86">
        <f>E14+G14+I14+K14+M14+O14+Q14+S14+U14+W14+Y14+AA14</f>
        <v>0</v>
      </c>
      <c r="AD14" s="70">
        <f>F14+H14+J14+L14+N14+P14+R14+T14+V14+X14+Z14+AB14</f>
        <v>0</v>
      </c>
      <c r="AE14" s="93"/>
      <c r="AF14" s="92"/>
    </row>
    <row r="15" spans="1:32" ht="42.75" customHeight="1" x14ac:dyDescent="0.35">
      <c r="A15" s="295"/>
      <c r="B15" s="292"/>
      <c r="C15" s="136" t="s">
        <v>69</v>
      </c>
      <c r="D15" s="28"/>
      <c r="E15" s="75"/>
      <c r="F15" s="76"/>
      <c r="G15" s="75"/>
      <c r="H15" s="76"/>
      <c r="I15" s="75"/>
      <c r="J15" s="76"/>
      <c r="K15" s="75"/>
      <c r="L15" s="76"/>
      <c r="M15" s="75"/>
      <c r="N15" s="76"/>
      <c r="O15" s="75"/>
      <c r="P15" s="76"/>
      <c r="Q15" s="75"/>
      <c r="R15" s="76"/>
      <c r="S15" s="75"/>
      <c r="T15" s="76"/>
      <c r="U15" s="75"/>
      <c r="V15" s="76"/>
      <c r="W15" s="75"/>
      <c r="X15" s="76"/>
      <c r="Y15" s="75"/>
      <c r="Z15" s="76"/>
      <c r="AA15" s="75"/>
      <c r="AB15" s="76"/>
      <c r="AC15" s="27"/>
      <c r="AD15" s="56"/>
      <c r="AE15" s="94" t="s">
        <v>123</v>
      </c>
      <c r="AF15" s="55" t="s">
        <v>124</v>
      </c>
    </row>
    <row r="16" spans="1:32" ht="36" customHeight="1" thickBot="1" x14ac:dyDescent="0.4">
      <c r="A16" s="295"/>
      <c r="B16" s="292"/>
      <c r="C16" s="138" t="s">
        <v>70</v>
      </c>
      <c r="D16" s="105">
        <f>'1 - Project Summary'!F20</f>
        <v>0</v>
      </c>
      <c r="E16" s="106"/>
      <c r="F16" s="107"/>
      <c r="G16" s="106"/>
      <c r="H16" s="107"/>
      <c r="I16" s="106"/>
      <c r="J16" s="107"/>
      <c r="K16" s="106"/>
      <c r="L16" s="107"/>
      <c r="M16" s="106"/>
      <c r="N16" s="107"/>
      <c r="O16" s="106"/>
      <c r="P16" s="107"/>
      <c r="Q16" s="106"/>
      <c r="R16" s="107"/>
      <c r="S16" s="106"/>
      <c r="T16" s="107"/>
      <c r="U16" s="106"/>
      <c r="V16" s="107"/>
      <c r="W16" s="106"/>
      <c r="X16" s="107"/>
      <c r="Y16" s="106"/>
      <c r="Z16" s="107"/>
      <c r="AA16" s="106"/>
      <c r="AB16" s="107"/>
      <c r="AC16" s="108">
        <f t="shared" ref="AC16:AC22" si="9">E16+G16+I16+K16+M16+O16+Q16+S16+U16+W16+Y16+AA16</f>
        <v>0</v>
      </c>
      <c r="AD16" s="109">
        <f t="shared" ref="AD16:AD22" si="10">F16+H16+J16+L16+N16+P16+R16+T16+V16+X16+Z16+AB16</f>
        <v>0</v>
      </c>
      <c r="AE16" s="110" t="e">
        <f>AD16/(AD14+AD16)</f>
        <v>#DIV/0!</v>
      </c>
      <c r="AF16" s="111" t="e">
        <f t="shared" ref="AF16:AF22" si="11">IF(AE16&lt;D16,"No","Yes")</f>
        <v>#DIV/0!</v>
      </c>
    </row>
    <row r="17" spans="1:32" ht="36" customHeight="1" x14ac:dyDescent="0.35">
      <c r="A17" s="295"/>
      <c r="B17" s="292"/>
      <c r="C17" s="139" t="s">
        <v>125</v>
      </c>
      <c r="D17" s="117">
        <f>'1 - Project Summary'!F21</f>
        <v>0</v>
      </c>
      <c r="E17" s="118"/>
      <c r="F17" s="119"/>
      <c r="G17" s="118"/>
      <c r="H17" s="119"/>
      <c r="I17" s="118"/>
      <c r="J17" s="119"/>
      <c r="K17" s="118"/>
      <c r="L17" s="119"/>
      <c r="M17" s="118"/>
      <c r="N17" s="119"/>
      <c r="O17" s="118"/>
      <c r="P17" s="119"/>
      <c r="Q17" s="118"/>
      <c r="R17" s="119"/>
      <c r="S17" s="118"/>
      <c r="T17" s="119"/>
      <c r="U17" s="118"/>
      <c r="V17" s="119"/>
      <c r="W17" s="118"/>
      <c r="X17" s="119"/>
      <c r="Y17" s="118"/>
      <c r="Z17" s="119"/>
      <c r="AA17" s="118"/>
      <c r="AB17" s="119"/>
      <c r="AC17" s="120">
        <f t="shared" si="9"/>
        <v>0</v>
      </c>
      <c r="AD17" s="121">
        <f t="shared" si="10"/>
        <v>0</v>
      </c>
      <c r="AE17" s="122" t="e">
        <f>AD17/AD14</f>
        <v>#DIV/0!</v>
      </c>
      <c r="AF17" s="123" t="e">
        <f t="shared" si="11"/>
        <v>#DIV/0!</v>
      </c>
    </row>
    <row r="18" spans="1:32" ht="36" customHeight="1" thickBot="1" x14ac:dyDescent="0.4">
      <c r="A18" s="295"/>
      <c r="B18" s="293"/>
      <c r="C18" s="140" t="s">
        <v>126</v>
      </c>
      <c r="D18" s="132" t="str">
        <f>'1 - Project Summary'!F22</f>
        <v>No Target</v>
      </c>
      <c r="E18" s="124"/>
      <c r="F18" s="125"/>
      <c r="G18" s="124"/>
      <c r="H18" s="125"/>
      <c r="I18" s="124"/>
      <c r="J18" s="125"/>
      <c r="K18" s="124"/>
      <c r="L18" s="125"/>
      <c r="M18" s="124"/>
      <c r="N18" s="125"/>
      <c r="O18" s="124"/>
      <c r="P18" s="125"/>
      <c r="Q18" s="124"/>
      <c r="R18" s="125"/>
      <c r="S18" s="124"/>
      <c r="T18" s="126"/>
      <c r="U18" s="124"/>
      <c r="V18" s="126"/>
      <c r="W18" s="124"/>
      <c r="X18" s="126"/>
      <c r="Y18" s="124"/>
      <c r="Z18" s="126"/>
      <c r="AA18" s="124"/>
      <c r="AB18" s="126"/>
      <c r="AC18" s="127">
        <f t="shared" ref="AC18" si="12">E18+G18+I18+K18+M18+O18+Q18+S18+U18+W18+Y18+AA18</f>
        <v>0</v>
      </c>
      <c r="AD18" s="128">
        <f t="shared" ref="AD18" si="13">F18+H18+J18+L18+N18+P18+R18+T18+V18+X18+Z18+AB18</f>
        <v>0</v>
      </c>
      <c r="AE18" s="133" t="s">
        <v>127</v>
      </c>
      <c r="AF18" s="134" t="s">
        <v>77</v>
      </c>
    </row>
    <row r="19" spans="1:32" ht="36" customHeight="1" thickBot="1" x14ac:dyDescent="0.4">
      <c r="A19" s="295"/>
      <c r="B19" s="143"/>
      <c r="C19" s="137" t="s">
        <v>128</v>
      </c>
      <c r="D19" s="68">
        <f>'1 - Project Summary'!F23</f>
        <v>0</v>
      </c>
      <c r="E19" s="190"/>
      <c r="F19" s="191" t="s">
        <v>129</v>
      </c>
      <c r="G19" s="190"/>
      <c r="H19" s="191" t="s">
        <v>129</v>
      </c>
      <c r="I19" s="190"/>
      <c r="J19" s="191" t="s">
        <v>129</v>
      </c>
      <c r="K19" s="190"/>
      <c r="L19" s="191" t="s">
        <v>129</v>
      </c>
      <c r="M19" s="190"/>
      <c r="N19" s="191" t="s">
        <v>129</v>
      </c>
      <c r="O19" s="190"/>
      <c r="P19" s="191" t="s">
        <v>129</v>
      </c>
      <c r="Q19" s="190"/>
      <c r="R19" s="191" t="s">
        <v>129</v>
      </c>
      <c r="S19" s="190"/>
      <c r="T19" s="191" t="s">
        <v>129</v>
      </c>
      <c r="U19" s="190"/>
      <c r="V19" s="191" t="s">
        <v>129</v>
      </c>
      <c r="W19" s="190"/>
      <c r="X19" s="191" t="s">
        <v>129</v>
      </c>
      <c r="Y19" s="190"/>
      <c r="Z19" s="191" t="s">
        <v>129</v>
      </c>
      <c r="AA19" s="190"/>
      <c r="AB19" s="191" t="s">
        <v>129</v>
      </c>
      <c r="AC19" s="86">
        <f>E19+G19+I19+K19+M19+O19+Q19+S19+U19+W19+Y19+AA19</f>
        <v>0</v>
      </c>
      <c r="AD19" s="131" t="s">
        <v>130</v>
      </c>
      <c r="AE19" s="95" t="e">
        <f>(AC19+AC16)/AC13</f>
        <v>#DIV/0!</v>
      </c>
      <c r="AF19" s="87" t="e">
        <f>IF(AE19&lt;D19,"No","Yes")</f>
        <v>#DIV/0!</v>
      </c>
    </row>
    <row r="20" spans="1:32" ht="36" customHeight="1" x14ac:dyDescent="0.35">
      <c r="A20" s="295"/>
      <c r="B20" s="143"/>
      <c r="C20" s="144" t="s">
        <v>131</v>
      </c>
      <c r="D20" s="112">
        <f>'1 - Project Summary'!F24</f>
        <v>0</v>
      </c>
      <c r="E20" s="113"/>
      <c r="F20" s="114"/>
      <c r="G20" s="113"/>
      <c r="H20" s="114"/>
      <c r="I20" s="113"/>
      <c r="J20" s="114"/>
      <c r="K20" s="113"/>
      <c r="L20" s="114"/>
      <c r="M20" s="113"/>
      <c r="N20" s="114"/>
      <c r="O20" s="113"/>
      <c r="P20" s="114"/>
      <c r="Q20" s="113"/>
      <c r="R20" s="114"/>
      <c r="S20" s="113"/>
      <c r="T20" s="114"/>
      <c r="U20" s="113"/>
      <c r="V20" s="114"/>
      <c r="W20" s="113"/>
      <c r="X20" s="114"/>
      <c r="Y20" s="113"/>
      <c r="Z20" s="114"/>
      <c r="AA20" s="113"/>
      <c r="AB20" s="114"/>
      <c r="AC20" s="86">
        <f t="shared" si="9"/>
        <v>0</v>
      </c>
      <c r="AD20" s="70">
        <f t="shared" si="10"/>
        <v>0</v>
      </c>
      <c r="AE20" s="115" t="e">
        <f>AD20/AD13</f>
        <v>#DIV/0!</v>
      </c>
      <c r="AF20" s="116" t="e">
        <f t="shared" si="11"/>
        <v>#DIV/0!</v>
      </c>
    </row>
    <row r="21" spans="1:32" ht="36" customHeight="1" x14ac:dyDescent="0.35">
      <c r="A21" s="295"/>
      <c r="B21" s="143"/>
      <c r="C21" s="145" t="s">
        <v>83</v>
      </c>
      <c r="D21" s="69">
        <f>'1 - Project Summary'!F25</f>
        <v>0</v>
      </c>
      <c r="E21" s="79"/>
      <c r="F21" s="80"/>
      <c r="G21" s="79"/>
      <c r="H21" s="80"/>
      <c r="I21" s="79"/>
      <c r="J21" s="80"/>
      <c r="K21" s="79"/>
      <c r="L21" s="80"/>
      <c r="M21" s="79"/>
      <c r="N21" s="80"/>
      <c r="O21" s="79"/>
      <c r="P21" s="80"/>
      <c r="Q21" s="79"/>
      <c r="R21" s="80"/>
      <c r="S21" s="79"/>
      <c r="T21" s="80"/>
      <c r="U21" s="79"/>
      <c r="V21" s="80"/>
      <c r="W21" s="79"/>
      <c r="X21" s="80"/>
      <c r="Y21" s="79"/>
      <c r="Z21" s="80"/>
      <c r="AA21" s="79"/>
      <c r="AB21" s="80"/>
      <c r="AC21" s="86">
        <f t="shared" si="9"/>
        <v>0</v>
      </c>
      <c r="AD21" s="70">
        <f t="shared" si="10"/>
        <v>0</v>
      </c>
      <c r="AE21" s="95" t="e">
        <f>AD21/AD13</f>
        <v>#DIV/0!</v>
      </c>
      <c r="AF21" s="87" t="e">
        <f t="shared" si="11"/>
        <v>#DIV/0!</v>
      </c>
    </row>
    <row r="22" spans="1:32" ht="36" customHeight="1" x14ac:dyDescent="0.35">
      <c r="A22" s="296"/>
      <c r="B22" s="142"/>
      <c r="C22" s="141" t="s">
        <v>85</v>
      </c>
      <c r="D22" s="69">
        <f>'1 - Project Summary'!F26</f>
        <v>0</v>
      </c>
      <c r="E22" s="79"/>
      <c r="F22" s="80"/>
      <c r="G22" s="79"/>
      <c r="H22" s="80"/>
      <c r="I22" s="79"/>
      <c r="J22" s="80"/>
      <c r="K22" s="79"/>
      <c r="L22" s="80"/>
      <c r="M22" s="79"/>
      <c r="N22" s="80"/>
      <c r="O22" s="79"/>
      <c r="P22" s="80"/>
      <c r="Q22" s="79"/>
      <c r="R22" s="80"/>
      <c r="S22" s="79"/>
      <c r="T22" s="80"/>
      <c r="U22" s="79"/>
      <c r="V22" s="80"/>
      <c r="W22" s="79"/>
      <c r="X22" s="80"/>
      <c r="Y22" s="79"/>
      <c r="Z22" s="80"/>
      <c r="AA22" s="79"/>
      <c r="AB22" s="80"/>
      <c r="AC22" s="86">
        <f t="shared" si="9"/>
        <v>0</v>
      </c>
      <c r="AD22" s="70">
        <f t="shared" si="10"/>
        <v>0</v>
      </c>
      <c r="AE22" s="96" t="e">
        <f>AD22/AD13</f>
        <v>#DIV/0!</v>
      </c>
      <c r="AF22" s="87" t="e">
        <f t="shared" si="11"/>
        <v>#DIV/0!</v>
      </c>
    </row>
    <row r="23" spans="1:32" ht="18" customHeight="1" thickBot="1" x14ac:dyDescent="0.4">
      <c r="C23" s="10"/>
      <c r="D23" s="29"/>
      <c r="E23" s="81"/>
      <c r="F23" s="82"/>
      <c r="G23" s="81"/>
      <c r="H23" s="82"/>
      <c r="I23" s="83"/>
      <c r="J23" s="84"/>
      <c r="K23" s="83"/>
      <c r="L23" s="84"/>
      <c r="M23" s="83"/>
      <c r="N23" s="84"/>
      <c r="O23" s="83"/>
      <c r="P23" s="84"/>
      <c r="Q23" s="83"/>
      <c r="R23" s="84"/>
      <c r="S23" s="83"/>
      <c r="T23" s="85"/>
      <c r="U23" s="83"/>
      <c r="V23" s="85"/>
      <c r="W23" s="83"/>
      <c r="X23" s="85"/>
      <c r="Y23" s="83"/>
      <c r="Z23" s="85"/>
      <c r="AA23" s="83"/>
      <c r="AB23" s="85"/>
      <c r="AC23" s="26"/>
      <c r="AD23" s="57"/>
      <c r="AE23" s="58"/>
      <c r="AF23" s="1"/>
    </row>
    <row r="24" spans="1:32" ht="14.25" customHeight="1" thickBot="1" x14ac:dyDescent="0.4">
      <c r="D24" s="38"/>
      <c r="E24" s="38"/>
      <c r="F24" s="38"/>
      <c r="G24" s="38"/>
      <c r="H24" s="38"/>
      <c r="I24" s="38"/>
      <c r="J24" s="38"/>
      <c r="K24" s="38"/>
    </row>
    <row r="25" spans="1:32" ht="28.9" customHeight="1" thickBot="1" x14ac:dyDescent="0.4">
      <c r="C25" s="286" t="s">
        <v>132</v>
      </c>
      <c r="D25" s="42"/>
      <c r="E25" s="42"/>
      <c r="F25" s="42"/>
      <c r="G25" s="42"/>
      <c r="H25" s="42"/>
      <c r="I25" s="43"/>
      <c r="J25" s="43"/>
      <c r="K25" s="43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7"/>
    </row>
    <row r="26" spans="1:32" ht="15" thickBot="1" x14ac:dyDescent="0.4">
      <c r="C26" s="287"/>
      <c r="D26" s="40"/>
      <c r="E26" s="284">
        <f>E10</f>
        <v>44562</v>
      </c>
      <c r="F26" s="285"/>
      <c r="G26" s="284">
        <f t="shared" ref="G26" si="14">G10</f>
        <v>44593</v>
      </c>
      <c r="H26" s="285"/>
      <c r="I26" s="284">
        <f t="shared" ref="I26" si="15">I10</f>
        <v>44621</v>
      </c>
      <c r="J26" s="285"/>
      <c r="K26" s="284">
        <f t="shared" ref="K26" si="16">K10</f>
        <v>44652</v>
      </c>
      <c r="L26" s="285"/>
      <c r="M26" s="284">
        <f t="shared" ref="M26" si="17">M10</f>
        <v>44682</v>
      </c>
      <c r="N26" s="285"/>
      <c r="O26" s="284">
        <f t="shared" ref="O26" si="18">O10</f>
        <v>44713</v>
      </c>
      <c r="P26" s="285"/>
      <c r="Q26" s="284">
        <f t="shared" ref="Q26" si="19">Q10</f>
        <v>44743</v>
      </c>
      <c r="R26" s="285"/>
      <c r="S26" s="284">
        <f t="shared" ref="S26" si="20">S10</f>
        <v>44774</v>
      </c>
      <c r="T26" s="285"/>
      <c r="U26" s="284">
        <f t="shared" ref="U26" si="21">U10</f>
        <v>44805</v>
      </c>
      <c r="V26" s="285"/>
      <c r="W26" s="284">
        <f t="shared" ref="W26" si="22">W10</f>
        <v>44835</v>
      </c>
      <c r="X26" s="285"/>
      <c r="Y26" s="284">
        <f t="shared" ref="Y26" si="23">Y10</f>
        <v>44866</v>
      </c>
      <c r="Z26" s="285"/>
      <c r="AA26" s="284">
        <f t="shared" ref="AA26" si="24">AA10</f>
        <v>44896</v>
      </c>
      <c r="AB26" s="285"/>
    </row>
    <row r="27" spans="1:32" ht="48" customHeight="1" x14ac:dyDescent="0.35">
      <c r="C27" s="41" t="s">
        <v>133</v>
      </c>
      <c r="D27" s="290" t="s">
        <v>134</v>
      </c>
      <c r="E27" s="288" t="s">
        <v>135</v>
      </c>
      <c r="F27" s="289"/>
      <c r="G27" s="288" t="s">
        <v>135</v>
      </c>
      <c r="H27" s="289"/>
      <c r="I27" s="288" t="s">
        <v>135</v>
      </c>
      <c r="J27" s="289"/>
      <c r="K27" s="288" t="s">
        <v>135</v>
      </c>
      <c r="L27" s="289"/>
      <c r="M27" s="288" t="s">
        <v>135</v>
      </c>
      <c r="N27" s="289"/>
      <c r="O27" s="288" t="s">
        <v>135</v>
      </c>
      <c r="P27" s="289"/>
      <c r="Q27" s="288" t="s">
        <v>135</v>
      </c>
      <c r="R27" s="289"/>
      <c r="S27" s="288" t="s">
        <v>135</v>
      </c>
      <c r="T27" s="289"/>
      <c r="U27" s="288" t="s">
        <v>135</v>
      </c>
      <c r="V27" s="289"/>
      <c r="W27" s="288" t="s">
        <v>135</v>
      </c>
      <c r="X27" s="289"/>
      <c r="Y27" s="288" t="s">
        <v>135</v>
      </c>
      <c r="Z27" s="289"/>
      <c r="AA27" s="288" t="s">
        <v>135</v>
      </c>
      <c r="AB27" s="289"/>
    </row>
    <row r="28" spans="1:32" ht="48" customHeight="1" x14ac:dyDescent="0.35">
      <c r="C28" s="7" t="s">
        <v>136</v>
      </c>
      <c r="D28" s="290"/>
      <c r="E28" s="288" t="s">
        <v>135</v>
      </c>
      <c r="F28" s="289"/>
      <c r="G28" s="288" t="s">
        <v>135</v>
      </c>
      <c r="H28" s="289"/>
      <c r="I28" s="288" t="s">
        <v>135</v>
      </c>
      <c r="J28" s="289"/>
      <c r="K28" s="288" t="s">
        <v>135</v>
      </c>
      <c r="L28" s="289"/>
      <c r="M28" s="288" t="s">
        <v>135</v>
      </c>
      <c r="N28" s="289"/>
      <c r="O28" s="288" t="s">
        <v>135</v>
      </c>
      <c r="P28" s="289"/>
      <c r="Q28" s="288" t="s">
        <v>135</v>
      </c>
      <c r="R28" s="289"/>
      <c r="S28" s="288" t="s">
        <v>135</v>
      </c>
      <c r="T28" s="289"/>
      <c r="U28" s="288" t="s">
        <v>135</v>
      </c>
      <c r="V28" s="289"/>
      <c r="W28" s="288" t="s">
        <v>135</v>
      </c>
      <c r="X28" s="289"/>
      <c r="Y28" s="288" t="s">
        <v>135</v>
      </c>
      <c r="Z28" s="289"/>
      <c r="AA28" s="288" t="s">
        <v>135</v>
      </c>
      <c r="AB28" s="289"/>
    </row>
    <row r="29" spans="1:32" ht="48" customHeight="1" x14ac:dyDescent="0.35">
      <c r="C29" s="6" t="s">
        <v>137</v>
      </c>
      <c r="D29" s="290"/>
      <c r="E29" s="288" t="s">
        <v>135</v>
      </c>
      <c r="F29" s="289"/>
      <c r="G29" s="288" t="s">
        <v>135</v>
      </c>
      <c r="H29" s="289"/>
      <c r="I29" s="288" t="s">
        <v>135</v>
      </c>
      <c r="J29" s="289"/>
      <c r="K29" s="288" t="s">
        <v>135</v>
      </c>
      <c r="L29" s="289"/>
      <c r="M29" s="288" t="s">
        <v>135</v>
      </c>
      <c r="N29" s="289"/>
      <c r="O29" s="288" t="s">
        <v>135</v>
      </c>
      <c r="P29" s="289"/>
      <c r="Q29" s="288" t="s">
        <v>135</v>
      </c>
      <c r="R29" s="289"/>
      <c r="S29" s="288" t="s">
        <v>135</v>
      </c>
      <c r="T29" s="289"/>
      <c r="U29" s="288" t="s">
        <v>135</v>
      </c>
      <c r="V29" s="289"/>
      <c r="W29" s="288" t="s">
        <v>135</v>
      </c>
      <c r="X29" s="289"/>
      <c r="Y29" s="288" t="s">
        <v>135</v>
      </c>
      <c r="Z29" s="289"/>
      <c r="AA29" s="288" t="s">
        <v>135</v>
      </c>
      <c r="AB29" s="289"/>
    </row>
    <row r="30" spans="1:32" ht="48" customHeight="1" x14ac:dyDescent="0.35">
      <c r="C30" s="6" t="s">
        <v>126</v>
      </c>
      <c r="D30" s="290"/>
      <c r="E30" s="288" t="s">
        <v>135</v>
      </c>
      <c r="F30" s="289"/>
      <c r="G30" s="288" t="s">
        <v>135</v>
      </c>
      <c r="H30" s="289"/>
      <c r="I30" s="288" t="s">
        <v>135</v>
      </c>
      <c r="J30" s="289"/>
      <c r="K30" s="288" t="s">
        <v>135</v>
      </c>
      <c r="L30" s="289"/>
      <c r="M30" s="288" t="s">
        <v>135</v>
      </c>
      <c r="N30" s="289"/>
      <c r="O30" s="288" t="s">
        <v>135</v>
      </c>
      <c r="P30" s="289"/>
      <c r="Q30" s="288" t="s">
        <v>135</v>
      </c>
      <c r="R30" s="289"/>
      <c r="S30" s="288" t="s">
        <v>135</v>
      </c>
      <c r="T30" s="289"/>
      <c r="U30" s="288" t="s">
        <v>135</v>
      </c>
      <c r="V30" s="289"/>
      <c r="W30" s="288" t="s">
        <v>135</v>
      </c>
      <c r="X30" s="289"/>
      <c r="Y30" s="288" t="s">
        <v>135</v>
      </c>
      <c r="Z30" s="289"/>
      <c r="AA30" s="288" t="s">
        <v>135</v>
      </c>
      <c r="AB30" s="289"/>
    </row>
    <row r="31" spans="1:32" ht="48" customHeight="1" x14ac:dyDescent="0.35">
      <c r="C31" s="8" t="s">
        <v>131</v>
      </c>
      <c r="D31" s="290"/>
      <c r="E31" s="288" t="s">
        <v>135</v>
      </c>
      <c r="F31" s="289"/>
      <c r="G31" s="288" t="s">
        <v>135</v>
      </c>
      <c r="H31" s="289"/>
      <c r="I31" s="288" t="s">
        <v>135</v>
      </c>
      <c r="J31" s="289"/>
      <c r="K31" s="288" t="s">
        <v>135</v>
      </c>
      <c r="L31" s="289"/>
      <c r="M31" s="288" t="s">
        <v>135</v>
      </c>
      <c r="N31" s="289"/>
      <c r="O31" s="288" t="s">
        <v>135</v>
      </c>
      <c r="P31" s="289"/>
      <c r="Q31" s="288" t="s">
        <v>135</v>
      </c>
      <c r="R31" s="289"/>
      <c r="S31" s="288" t="s">
        <v>135</v>
      </c>
      <c r="T31" s="289"/>
      <c r="U31" s="288" t="s">
        <v>135</v>
      </c>
      <c r="V31" s="289"/>
      <c r="W31" s="288" t="s">
        <v>135</v>
      </c>
      <c r="X31" s="289"/>
      <c r="Y31" s="288" t="s">
        <v>135</v>
      </c>
      <c r="Z31" s="289"/>
      <c r="AA31" s="288" t="s">
        <v>135</v>
      </c>
      <c r="AB31" s="289"/>
    </row>
    <row r="32" spans="1:32" ht="48" customHeight="1" x14ac:dyDescent="0.35">
      <c r="C32" s="8" t="s">
        <v>83</v>
      </c>
      <c r="D32" s="290"/>
      <c r="E32" s="288" t="s">
        <v>135</v>
      </c>
      <c r="F32" s="289"/>
      <c r="G32" s="288" t="s">
        <v>135</v>
      </c>
      <c r="H32" s="289"/>
      <c r="I32" s="288" t="s">
        <v>135</v>
      </c>
      <c r="J32" s="289"/>
      <c r="K32" s="288" t="s">
        <v>135</v>
      </c>
      <c r="L32" s="289"/>
      <c r="M32" s="288" t="s">
        <v>135</v>
      </c>
      <c r="N32" s="289"/>
      <c r="O32" s="288" t="s">
        <v>135</v>
      </c>
      <c r="P32" s="289"/>
      <c r="Q32" s="288" t="s">
        <v>135</v>
      </c>
      <c r="R32" s="289"/>
      <c r="S32" s="288" t="s">
        <v>135</v>
      </c>
      <c r="T32" s="289"/>
      <c r="U32" s="288" t="s">
        <v>135</v>
      </c>
      <c r="V32" s="289"/>
      <c r="W32" s="288" t="s">
        <v>135</v>
      </c>
      <c r="X32" s="289"/>
      <c r="Y32" s="288" t="s">
        <v>135</v>
      </c>
      <c r="Z32" s="289"/>
      <c r="AA32" s="288" t="s">
        <v>135</v>
      </c>
      <c r="AB32" s="289"/>
    </row>
    <row r="33" spans="3:28" ht="48" customHeight="1" x14ac:dyDescent="0.35">
      <c r="C33" s="9" t="s">
        <v>85</v>
      </c>
      <c r="D33" s="290"/>
      <c r="E33" s="288" t="s">
        <v>135</v>
      </c>
      <c r="F33" s="289"/>
      <c r="G33" s="288" t="s">
        <v>135</v>
      </c>
      <c r="H33" s="289"/>
      <c r="I33" s="288" t="s">
        <v>135</v>
      </c>
      <c r="J33" s="289"/>
      <c r="K33" s="288" t="s">
        <v>135</v>
      </c>
      <c r="L33" s="289"/>
      <c r="M33" s="288" t="s">
        <v>135</v>
      </c>
      <c r="N33" s="289"/>
      <c r="O33" s="288" t="s">
        <v>135</v>
      </c>
      <c r="P33" s="289"/>
      <c r="Q33" s="288" t="s">
        <v>135</v>
      </c>
      <c r="R33" s="289"/>
      <c r="S33" s="288" t="s">
        <v>135</v>
      </c>
      <c r="T33" s="289"/>
      <c r="U33" s="288" t="s">
        <v>135</v>
      </c>
      <c r="V33" s="289"/>
      <c r="W33" s="288" t="s">
        <v>135</v>
      </c>
      <c r="X33" s="289"/>
      <c r="Y33" s="288" t="s">
        <v>135</v>
      </c>
      <c r="Z33" s="289"/>
      <c r="AA33" s="288" t="s">
        <v>135</v>
      </c>
      <c r="AB33" s="289"/>
    </row>
    <row r="34" spans="3:28" x14ac:dyDescent="0.35">
      <c r="D34" s="39"/>
      <c r="E34" s="39"/>
      <c r="F34" s="39"/>
      <c r="G34" s="39"/>
      <c r="H34" s="39"/>
    </row>
    <row r="35" spans="3:28" x14ac:dyDescent="0.35">
      <c r="D35" s="39"/>
      <c r="E35" s="39"/>
      <c r="F35" s="39"/>
      <c r="G35" s="39"/>
      <c r="H35" s="39"/>
    </row>
    <row r="36" spans="3:28" x14ac:dyDescent="0.35">
      <c r="D36" s="39"/>
      <c r="E36" s="39"/>
      <c r="F36" s="39"/>
      <c r="G36" s="39"/>
      <c r="H36" s="39"/>
    </row>
    <row r="37" spans="3:28" x14ac:dyDescent="0.35">
      <c r="D37" s="39"/>
      <c r="E37" s="39"/>
      <c r="F37" s="39"/>
      <c r="G37" s="39"/>
      <c r="H37" s="39"/>
    </row>
    <row r="38" spans="3:28" x14ac:dyDescent="0.35">
      <c r="D38" s="39"/>
      <c r="E38" s="39"/>
      <c r="F38" s="39"/>
      <c r="G38" s="39"/>
      <c r="H38" s="39"/>
    </row>
    <row r="39" spans="3:28" x14ac:dyDescent="0.35">
      <c r="D39" s="39"/>
      <c r="E39" s="39"/>
      <c r="F39" s="39"/>
      <c r="G39" s="39"/>
      <c r="H39" s="39"/>
    </row>
    <row r="40" spans="3:28" x14ac:dyDescent="0.35">
      <c r="D40" s="39"/>
      <c r="E40" s="39"/>
      <c r="F40" s="39"/>
      <c r="G40" s="39"/>
      <c r="H40" s="39"/>
    </row>
    <row r="41" spans="3:28" x14ac:dyDescent="0.35">
      <c r="D41" s="39"/>
      <c r="E41" s="39"/>
      <c r="F41" s="39"/>
      <c r="G41" s="39"/>
      <c r="H41" s="39"/>
    </row>
    <row r="42" spans="3:28" x14ac:dyDescent="0.35">
      <c r="D42" s="39"/>
      <c r="E42" s="39"/>
      <c r="F42" s="39"/>
      <c r="G42" s="39"/>
      <c r="H42" s="39"/>
    </row>
    <row r="43" spans="3:28" x14ac:dyDescent="0.35">
      <c r="D43" s="39"/>
      <c r="E43" s="39"/>
      <c r="F43" s="39"/>
      <c r="G43" s="39"/>
      <c r="H43" s="39"/>
    </row>
  </sheetData>
  <mergeCells count="142">
    <mergeCell ref="I12:J12"/>
    <mergeCell ref="W10:X10"/>
    <mergeCell ref="AC9:AD9"/>
    <mergeCell ref="AC10:AD10"/>
    <mergeCell ref="Q12:R12"/>
    <mergeCell ref="S12:T12"/>
    <mergeCell ref="U12:V12"/>
    <mergeCell ref="K12:L12"/>
    <mergeCell ref="M12:N12"/>
    <mergeCell ref="O12:P12"/>
    <mergeCell ref="S9:T9"/>
    <mergeCell ref="U9:V9"/>
    <mergeCell ref="W9:X9"/>
    <mergeCell ref="Y9:Z9"/>
    <mergeCell ref="AA9:AB9"/>
    <mergeCell ref="W12:X12"/>
    <mergeCell ref="Y12:Z12"/>
    <mergeCell ref="AA12:AB12"/>
    <mergeCell ref="B12:B18"/>
    <mergeCell ref="A12:A22"/>
    <mergeCell ref="AA31:AB31"/>
    <mergeCell ref="S31:T31"/>
    <mergeCell ref="U31:V31"/>
    <mergeCell ref="W31:X31"/>
    <mergeCell ref="Y31:Z31"/>
    <mergeCell ref="AA29:AB29"/>
    <mergeCell ref="S28:T28"/>
    <mergeCell ref="S29:T29"/>
    <mergeCell ref="U28:V28"/>
    <mergeCell ref="Y28:Z28"/>
    <mergeCell ref="Y29:Z29"/>
    <mergeCell ref="AA28:AB28"/>
    <mergeCell ref="S30:T30"/>
    <mergeCell ref="U30:V30"/>
    <mergeCell ref="W30:X30"/>
    <mergeCell ref="Y30:Z30"/>
    <mergeCell ref="AA30:AB30"/>
    <mergeCell ref="K28:L28"/>
    <mergeCell ref="M28:N28"/>
    <mergeCell ref="O28:P28"/>
    <mergeCell ref="Q28:R28"/>
    <mergeCell ref="U29:V29"/>
    <mergeCell ref="AA32:AB32"/>
    <mergeCell ref="S32:T32"/>
    <mergeCell ref="U32:V32"/>
    <mergeCell ref="W32:X32"/>
    <mergeCell ref="Y32:Z32"/>
    <mergeCell ref="AA33:AB33"/>
    <mergeCell ref="S33:T33"/>
    <mergeCell ref="U33:V33"/>
    <mergeCell ref="W33:X33"/>
    <mergeCell ref="Y33:Z33"/>
    <mergeCell ref="W28:X28"/>
    <mergeCell ref="W29:X29"/>
    <mergeCell ref="I31:J31"/>
    <mergeCell ref="I32:J32"/>
    <mergeCell ref="I33:J33"/>
    <mergeCell ref="K29:L29"/>
    <mergeCell ref="M29:N29"/>
    <mergeCell ref="O29:P29"/>
    <mergeCell ref="Q29:R29"/>
    <mergeCell ref="K31:L31"/>
    <mergeCell ref="M31:N31"/>
    <mergeCell ref="O31:P31"/>
    <mergeCell ref="Q31:R31"/>
    <mergeCell ref="K33:L33"/>
    <mergeCell ref="M33:N33"/>
    <mergeCell ref="O33:P33"/>
    <mergeCell ref="Q33:R33"/>
    <mergeCell ref="K32:L32"/>
    <mergeCell ref="M32:N32"/>
    <mergeCell ref="O32:P32"/>
    <mergeCell ref="Q32:R32"/>
    <mergeCell ref="I30:J30"/>
    <mergeCell ref="K30:L30"/>
    <mergeCell ref="M30:N30"/>
    <mergeCell ref="O30:P30"/>
    <mergeCell ref="Q30:R30"/>
    <mergeCell ref="G28:H28"/>
    <mergeCell ref="G29:H29"/>
    <mergeCell ref="D27:D33"/>
    <mergeCell ref="E29:F29"/>
    <mergeCell ref="E31:F31"/>
    <mergeCell ref="E32:F32"/>
    <mergeCell ref="E33:F33"/>
    <mergeCell ref="E27:F27"/>
    <mergeCell ref="E28:F28"/>
    <mergeCell ref="G31:H31"/>
    <mergeCell ref="G32:H32"/>
    <mergeCell ref="G33:H33"/>
    <mergeCell ref="E30:F30"/>
    <mergeCell ref="G30:H30"/>
    <mergeCell ref="I28:J28"/>
    <mergeCell ref="I29:J29"/>
    <mergeCell ref="O26:P26"/>
    <mergeCell ref="Q26:R26"/>
    <mergeCell ref="AA26:AB26"/>
    <mergeCell ref="C25:C26"/>
    <mergeCell ref="G27:H27"/>
    <mergeCell ref="I27:J27"/>
    <mergeCell ref="E26:F26"/>
    <mergeCell ref="G26:H26"/>
    <mergeCell ref="I26:J26"/>
    <mergeCell ref="K26:L26"/>
    <mergeCell ref="M26:N26"/>
    <mergeCell ref="S26:T26"/>
    <mergeCell ref="S27:T27"/>
    <mergeCell ref="Q27:R27"/>
    <mergeCell ref="AA27:AB27"/>
    <mergeCell ref="K27:L27"/>
    <mergeCell ref="M27:N27"/>
    <mergeCell ref="O27:P27"/>
    <mergeCell ref="U26:V26"/>
    <mergeCell ref="U27:V27"/>
    <mergeCell ref="W26:X26"/>
    <mergeCell ref="W27:X27"/>
    <mergeCell ref="Y26:Z26"/>
    <mergeCell ref="Y27:Z27"/>
    <mergeCell ref="E2:AB2"/>
    <mergeCell ref="E5:AB5"/>
    <mergeCell ref="E12:F12"/>
    <mergeCell ref="G12:H12"/>
    <mergeCell ref="AC2:AE7"/>
    <mergeCell ref="M10:N10"/>
    <mergeCell ref="O10:P10"/>
    <mergeCell ref="Q10:R10"/>
    <mergeCell ref="E10:F10"/>
    <mergeCell ref="G10:H10"/>
    <mergeCell ref="I10:J10"/>
    <mergeCell ref="AA10:AB10"/>
    <mergeCell ref="K10:L10"/>
    <mergeCell ref="S10:T10"/>
    <mergeCell ref="U10:V10"/>
    <mergeCell ref="Y10:Z10"/>
    <mergeCell ref="AC8:AD8"/>
    <mergeCell ref="E9:F9"/>
    <mergeCell ref="G9:H9"/>
    <mergeCell ref="I9:J9"/>
    <mergeCell ref="K9:L9"/>
    <mergeCell ref="M9:N9"/>
    <mergeCell ref="O9:P9"/>
    <mergeCell ref="Q9:R9"/>
  </mergeCells>
  <conditionalFormatting sqref="AF16:AF22">
    <cfRule type="cellIs" dxfId="1" priority="3" operator="equal">
      <formula>"Yes"</formula>
    </cfRule>
    <cfRule type="cellIs" dxfId="0" priority="4" operator="equal">
      <formula>"No"</formula>
    </cfRule>
  </conditionalFormatting>
  <pageMargins left="0.7" right="0.7" top="0.75" bottom="0.75" header="0.3" footer="0.3"/>
  <pageSetup paperSize="8" scale="24" fitToHeight="0" orientation="landscape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Instructions!$A$65:$A$76</xm:f>
          </x14:formula1>
          <xm:sqref>D3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29370-7DB2-43A6-A8ED-1B1BD2416A55}">
  <dimension ref="A1:F25"/>
  <sheetViews>
    <sheetView workbookViewId="0">
      <selection activeCell="B5" sqref="B5"/>
    </sheetView>
  </sheetViews>
  <sheetFormatPr defaultRowHeight="14.5" x14ac:dyDescent="0.35"/>
  <cols>
    <col min="1" max="1" width="29.1796875" bestFit="1" customWidth="1"/>
    <col min="2" max="3" width="35.7265625" customWidth="1"/>
    <col min="4" max="4" width="60.1796875" customWidth="1"/>
    <col min="5" max="5" width="30.1796875" customWidth="1"/>
    <col min="6" max="6" width="68.453125" customWidth="1"/>
  </cols>
  <sheetData>
    <row r="1" spans="1:6" ht="18.5" x14ac:dyDescent="0.45">
      <c r="A1" s="301" t="s">
        <v>138</v>
      </c>
      <c r="B1" s="301"/>
      <c r="C1" s="301"/>
      <c r="D1" s="301"/>
      <c r="E1" s="53"/>
      <c r="F1" s="53"/>
    </row>
    <row r="2" spans="1:6" x14ac:dyDescent="0.35">
      <c r="A2" t="s">
        <v>139</v>
      </c>
    </row>
    <row r="3" spans="1:6" x14ac:dyDescent="0.35">
      <c r="A3" s="157" t="s">
        <v>140</v>
      </c>
      <c r="B3" s="158" t="s">
        <v>33</v>
      </c>
      <c r="C3" s="158" t="s">
        <v>21</v>
      </c>
      <c r="D3" s="158" t="s">
        <v>141</v>
      </c>
      <c r="E3" s="157" t="s">
        <v>142</v>
      </c>
    </row>
    <row r="4" spans="1:6" x14ac:dyDescent="0.35">
      <c r="A4" s="155"/>
      <c r="B4" s="154"/>
      <c r="C4" s="154"/>
      <c r="D4" s="155"/>
      <c r="E4" s="154"/>
    </row>
    <row r="5" spans="1:6" x14ac:dyDescent="0.35">
      <c r="A5" s="155"/>
      <c r="B5" s="154"/>
      <c r="C5" s="154"/>
      <c r="D5" s="155"/>
      <c r="E5" s="154"/>
    </row>
    <row r="6" spans="1:6" x14ac:dyDescent="0.35">
      <c r="A6" s="155"/>
      <c r="B6" s="154"/>
      <c r="C6" s="154"/>
      <c r="D6" s="155"/>
      <c r="E6" s="154"/>
    </row>
    <row r="7" spans="1:6" x14ac:dyDescent="0.35">
      <c r="A7" s="155"/>
      <c r="B7" s="154"/>
      <c r="C7" s="154"/>
      <c r="D7" s="155"/>
      <c r="E7" s="154"/>
    </row>
    <row r="8" spans="1:6" x14ac:dyDescent="0.35">
      <c r="A8" s="155"/>
      <c r="B8" s="154"/>
      <c r="C8" s="154"/>
      <c r="D8" s="155"/>
      <c r="E8" s="154"/>
    </row>
    <row r="9" spans="1:6" x14ac:dyDescent="0.35">
      <c r="A9" s="155"/>
      <c r="B9" s="154"/>
      <c r="C9" s="154"/>
      <c r="D9" s="155"/>
      <c r="E9" s="154"/>
    </row>
    <row r="10" spans="1:6" x14ac:dyDescent="0.35">
      <c r="A10" s="155"/>
      <c r="B10" s="154"/>
      <c r="C10" s="154"/>
      <c r="D10" s="164"/>
      <c r="E10" s="154"/>
    </row>
    <row r="11" spans="1:6" x14ac:dyDescent="0.35">
      <c r="A11" s="155"/>
      <c r="B11" s="154"/>
      <c r="C11" s="154"/>
      <c r="D11" s="164"/>
      <c r="E11" s="154"/>
    </row>
    <row r="12" spans="1:6" x14ac:dyDescent="0.35">
      <c r="A12" s="155"/>
      <c r="B12" s="162"/>
      <c r="C12" s="162"/>
      <c r="D12" s="155"/>
      <c r="E12" s="162"/>
    </row>
    <row r="13" spans="1:6" x14ac:dyDescent="0.35">
      <c r="A13" s="155"/>
      <c r="B13" s="162"/>
      <c r="C13" s="162"/>
      <c r="D13" s="155"/>
      <c r="E13" s="162"/>
    </row>
    <row r="14" spans="1:6" x14ac:dyDescent="0.35">
      <c r="A14" s="163"/>
      <c r="B14" s="162"/>
      <c r="C14" s="162"/>
      <c r="D14" s="163"/>
      <c r="E14" s="162"/>
    </row>
    <row r="15" spans="1:6" x14ac:dyDescent="0.35">
      <c r="A15" s="163"/>
      <c r="B15" s="162"/>
      <c r="C15" s="162"/>
      <c r="D15" s="163"/>
      <c r="E15" s="162"/>
    </row>
    <row r="16" spans="1:6" x14ac:dyDescent="0.35">
      <c r="A16" s="155"/>
      <c r="B16" s="162"/>
      <c r="C16" s="162"/>
      <c r="D16" s="155"/>
      <c r="E16" s="162"/>
    </row>
    <row r="17" spans="1:6" x14ac:dyDescent="0.35">
      <c r="A17" s="160" t="s">
        <v>143</v>
      </c>
      <c r="B17" s="161">
        <f>SUM(B4:B16)</f>
        <v>0</v>
      </c>
      <c r="C17" s="161">
        <f>SUM(C4:C16)</f>
        <v>0</v>
      </c>
      <c r="D17" s="160"/>
      <c r="E17" s="160"/>
    </row>
    <row r="20" spans="1:6" x14ac:dyDescent="0.35">
      <c r="A20" s="159" t="s">
        <v>144</v>
      </c>
    </row>
    <row r="21" spans="1:6" x14ac:dyDescent="0.35">
      <c r="A21" s="157" t="s">
        <v>140</v>
      </c>
      <c r="B21" s="158" t="s">
        <v>145</v>
      </c>
      <c r="C21" s="157" t="s">
        <v>146</v>
      </c>
      <c r="D21" s="156" t="s">
        <v>147</v>
      </c>
      <c r="E21" s="156" t="s">
        <v>148</v>
      </c>
      <c r="F21" s="156" t="s">
        <v>149</v>
      </c>
    </row>
    <row r="22" spans="1:6" x14ac:dyDescent="0.35">
      <c r="A22" s="155"/>
      <c r="B22" s="154"/>
      <c r="C22" s="155"/>
      <c r="D22" s="154"/>
      <c r="E22" s="155"/>
      <c r="F22" s="154"/>
    </row>
    <row r="23" spans="1:6" x14ac:dyDescent="0.35">
      <c r="A23" s="155"/>
      <c r="B23" s="154"/>
      <c r="C23" s="155"/>
      <c r="D23" s="154"/>
      <c r="E23" s="155"/>
      <c r="F23" s="154"/>
    </row>
    <row r="24" spans="1:6" x14ac:dyDescent="0.35">
      <c r="A24" s="155"/>
      <c r="B24" s="154"/>
      <c r="C24" s="155"/>
      <c r="D24" s="154"/>
      <c r="E24" s="155"/>
      <c r="F24" s="154"/>
    </row>
    <row r="25" spans="1:6" x14ac:dyDescent="0.35">
      <c r="A25" s="155"/>
      <c r="B25" s="154"/>
      <c r="C25" s="155"/>
      <c r="D25" s="154"/>
      <c r="E25" s="155"/>
      <c r="F25" s="154"/>
    </row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2D0E2-B8FD-4E5C-88E1-66DA89B2F910}">
  <dimension ref="A1:F25"/>
  <sheetViews>
    <sheetView workbookViewId="0">
      <selection activeCell="A2" sqref="A2"/>
    </sheetView>
  </sheetViews>
  <sheetFormatPr defaultRowHeight="14.5" x14ac:dyDescent="0.35"/>
  <cols>
    <col min="1" max="1" width="29.1796875" bestFit="1" customWidth="1"/>
    <col min="2" max="3" width="35.7265625" customWidth="1"/>
    <col min="4" max="4" width="60.1796875" customWidth="1"/>
    <col min="5" max="5" width="30.1796875" customWidth="1"/>
    <col min="6" max="6" width="68.453125" customWidth="1"/>
  </cols>
  <sheetData>
    <row r="1" spans="1:6" ht="18.5" x14ac:dyDescent="0.45">
      <c r="A1" s="301" t="s">
        <v>150</v>
      </c>
      <c r="B1" s="301"/>
      <c r="C1" s="301"/>
      <c r="D1" s="301"/>
      <c r="E1" s="53"/>
      <c r="F1" s="53"/>
    </row>
    <row r="2" spans="1:6" x14ac:dyDescent="0.35">
      <c r="A2" t="s">
        <v>139</v>
      </c>
    </row>
    <row r="3" spans="1:6" x14ac:dyDescent="0.35">
      <c r="A3" s="157" t="s">
        <v>140</v>
      </c>
      <c r="B3" s="158" t="s">
        <v>33</v>
      </c>
      <c r="C3" s="158" t="s">
        <v>21</v>
      </c>
      <c r="D3" s="158" t="s">
        <v>141</v>
      </c>
      <c r="E3" s="157" t="s">
        <v>151</v>
      </c>
    </row>
    <row r="4" spans="1:6" x14ac:dyDescent="0.35">
      <c r="A4" s="155"/>
      <c r="B4" s="154"/>
      <c r="C4" s="154"/>
      <c r="D4" s="155"/>
      <c r="E4" s="154"/>
    </row>
    <row r="5" spans="1:6" x14ac:dyDescent="0.35">
      <c r="A5" s="155"/>
      <c r="B5" s="154"/>
      <c r="C5" s="154"/>
      <c r="D5" s="155"/>
      <c r="E5" s="154"/>
    </row>
    <row r="6" spans="1:6" x14ac:dyDescent="0.35">
      <c r="A6" s="155"/>
      <c r="B6" s="154"/>
      <c r="C6" s="154"/>
      <c r="D6" s="155"/>
      <c r="E6" s="154"/>
    </row>
    <row r="7" spans="1:6" x14ac:dyDescent="0.35">
      <c r="A7" s="155"/>
      <c r="B7" s="154"/>
      <c r="C7" s="154"/>
      <c r="D7" s="155"/>
      <c r="E7" s="154"/>
    </row>
    <row r="8" spans="1:6" x14ac:dyDescent="0.35">
      <c r="A8" s="155"/>
      <c r="B8" s="154"/>
      <c r="C8" s="154"/>
      <c r="D8" s="155"/>
      <c r="E8" s="154"/>
    </row>
    <row r="9" spans="1:6" x14ac:dyDescent="0.35">
      <c r="A9" s="155"/>
      <c r="B9" s="154"/>
      <c r="C9" s="154"/>
      <c r="D9" s="155"/>
      <c r="E9" s="154"/>
    </row>
    <row r="10" spans="1:6" x14ac:dyDescent="0.35">
      <c r="A10" s="155"/>
      <c r="B10" s="154"/>
      <c r="C10" s="154"/>
      <c r="D10" s="164"/>
      <c r="E10" s="154"/>
    </row>
    <row r="11" spans="1:6" x14ac:dyDescent="0.35">
      <c r="A11" s="155"/>
      <c r="B11" s="154"/>
      <c r="C11" s="154"/>
      <c r="D11" s="164"/>
      <c r="E11" s="154"/>
    </row>
    <row r="12" spans="1:6" x14ac:dyDescent="0.35">
      <c r="A12" s="155"/>
      <c r="B12" s="162"/>
      <c r="C12" s="162"/>
      <c r="D12" s="155"/>
      <c r="E12" s="162"/>
    </row>
    <row r="13" spans="1:6" x14ac:dyDescent="0.35">
      <c r="A13" s="155"/>
      <c r="B13" s="162"/>
      <c r="C13" s="162"/>
      <c r="D13" s="155"/>
      <c r="E13" s="162"/>
    </row>
    <row r="14" spans="1:6" x14ac:dyDescent="0.35">
      <c r="A14" s="163"/>
      <c r="B14" s="162"/>
      <c r="C14" s="162"/>
      <c r="D14" s="163"/>
      <c r="E14" s="162"/>
    </row>
    <row r="15" spans="1:6" x14ac:dyDescent="0.35">
      <c r="A15" s="163"/>
      <c r="B15" s="162"/>
      <c r="C15" s="162"/>
      <c r="D15" s="163"/>
      <c r="E15" s="162"/>
    </row>
    <row r="16" spans="1:6" x14ac:dyDescent="0.35">
      <c r="A16" s="155"/>
      <c r="B16" s="162"/>
      <c r="C16" s="162"/>
      <c r="D16" s="155"/>
      <c r="E16" s="162"/>
    </row>
    <row r="17" spans="1:6" x14ac:dyDescent="0.35">
      <c r="A17" s="160" t="s">
        <v>143</v>
      </c>
      <c r="B17" s="161">
        <f>SUM(B4:B16)</f>
        <v>0</v>
      </c>
      <c r="C17" s="161">
        <f>SUM(C4:C16)</f>
        <v>0</v>
      </c>
      <c r="D17" s="160"/>
      <c r="E17" s="160"/>
    </row>
    <row r="20" spans="1:6" x14ac:dyDescent="0.35">
      <c r="A20" s="159" t="s">
        <v>144</v>
      </c>
    </row>
    <row r="21" spans="1:6" x14ac:dyDescent="0.35">
      <c r="A21" s="157" t="s">
        <v>140</v>
      </c>
      <c r="B21" s="158" t="s">
        <v>145</v>
      </c>
      <c r="C21" s="157" t="s">
        <v>146</v>
      </c>
      <c r="D21" s="156" t="s">
        <v>147</v>
      </c>
      <c r="E21" s="156" t="s">
        <v>148</v>
      </c>
      <c r="F21" s="156" t="s">
        <v>149</v>
      </c>
    </row>
    <row r="22" spans="1:6" x14ac:dyDescent="0.35">
      <c r="A22" s="155"/>
      <c r="B22" s="154"/>
      <c r="C22" s="155"/>
      <c r="D22" s="154"/>
      <c r="E22" s="155"/>
      <c r="F22" s="154"/>
    </row>
    <row r="23" spans="1:6" x14ac:dyDescent="0.35">
      <c r="A23" s="155"/>
      <c r="B23" s="154"/>
      <c r="C23" s="155"/>
      <c r="D23" s="154"/>
      <c r="E23" s="155"/>
      <c r="F23" s="154"/>
    </row>
    <row r="24" spans="1:6" x14ac:dyDescent="0.35">
      <c r="A24" s="155"/>
      <c r="B24" s="154"/>
      <c r="C24" s="155"/>
      <c r="D24" s="154"/>
      <c r="E24" s="155"/>
      <c r="F24" s="154"/>
    </row>
    <row r="25" spans="1:6" x14ac:dyDescent="0.35">
      <c r="A25" s="155"/>
      <c r="B25" s="154"/>
      <c r="C25" s="155"/>
      <c r="D25" s="154"/>
      <c r="E25" s="155"/>
      <c r="F25" s="154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EEFFE-F1D8-4A26-B30F-8FD4A7FD2C0C}">
  <dimension ref="A1:F25"/>
  <sheetViews>
    <sheetView workbookViewId="0">
      <selection activeCell="C26" sqref="C26"/>
    </sheetView>
  </sheetViews>
  <sheetFormatPr defaultRowHeight="14.5" x14ac:dyDescent="0.35"/>
  <cols>
    <col min="1" max="1" width="29.1796875" bestFit="1" customWidth="1"/>
    <col min="2" max="3" width="35.7265625" customWidth="1"/>
    <col min="4" max="4" width="60.1796875" customWidth="1"/>
    <col min="5" max="5" width="30.1796875" customWidth="1"/>
    <col min="6" max="6" width="68.453125" customWidth="1"/>
  </cols>
  <sheetData>
    <row r="1" spans="1:6" ht="18.5" x14ac:dyDescent="0.45">
      <c r="A1" s="301" t="s">
        <v>152</v>
      </c>
      <c r="B1" s="301"/>
      <c r="C1" s="301"/>
      <c r="D1" s="301"/>
      <c r="E1" s="53"/>
      <c r="F1" s="53"/>
    </row>
    <row r="2" spans="1:6" x14ac:dyDescent="0.35">
      <c r="A2" t="s">
        <v>139</v>
      </c>
    </row>
    <row r="3" spans="1:6" x14ac:dyDescent="0.35">
      <c r="A3" s="157" t="s">
        <v>140</v>
      </c>
      <c r="B3" s="158" t="s">
        <v>33</v>
      </c>
      <c r="C3" s="158" t="s">
        <v>21</v>
      </c>
      <c r="D3" s="158" t="s">
        <v>141</v>
      </c>
      <c r="E3" s="157" t="s">
        <v>153</v>
      </c>
    </row>
    <row r="4" spans="1:6" x14ac:dyDescent="0.35">
      <c r="A4" s="155"/>
      <c r="B4" s="154"/>
      <c r="C4" s="154"/>
      <c r="D4" s="155"/>
      <c r="E4" s="154"/>
    </row>
    <row r="5" spans="1:6" x14ac:dyDescent="0.35">
      <c r="A5" s="155"/>
      <c r="B5" s="154"/>
      <c r="C5" s="154"/>
      <c r="D5" s="155"/>
      <c r="E5" s="154"/>
    </row>
    <row r="6" spans="1:6" x14ac:dyDescent="0.35">
      <c r="A6" s="155"/>
      <c r="B6" s="154"/>
      <c r="C6" s="154"/>
      <c r="D6" s="155"/>
      <c r="E6" s="154"/>
    </row>
    <row r="7" spans="1:6" x14ac:dyDescent="0.35">
      <c r="A7" s="155"/>
      <c r="B7" s="154"/>
      <c r="C7" s="154"/>
      <c r="D7" s="155"/>
      <c r="E7" s="154"/>
    </row>
    <row r="8" spans="1:6" x14ac:dyDescent="0.35">
      <c r="A8" s="155"/>
      <c r="B8" s="154"/>
      <c r="C8" s="154"/>
      <c r="D8" s="155"/>
      <c r="E8" s="154"/>
    </row>
    <row r="9" spans="1:6" x14ac:dyDescent="0.35">
      <c r="A9" s="155"/>
      <c r="B9" s="154"/>
      <c r="C9" s="154"/>
      <c r="D9" s="155"/>
      <c r="E9" s="154"/>
    </row>
    <row r="10" spans="1:6" x14ac:dyDescent="0.35">
      <c r="A10" s="155"/>
      <c r="B10" s="154"/>
      <c r="C10" s="154"/>
      <c r="D10" s="164"/>
      <c r="E10" s="154"/>
    </row>
    <row r="11" spans="1:6" x14ac:dyDescent="0.35">
      <c r="A11" s="155"/>
      <c r="B11" s="154"/>
      <c r="C11" s="154"/>
      <c r="D11" s="164"/>
      <c r="E11" s="154"/>
    </row>
    <row r="12" spans="1:6" x14ac:dyDescent="0.35">
      <c r="A12" s="155"/>
      <c r="B12" s="162"/>
      <c r="C12" s="162"/>
      <c r="D12" s="155"/>
      <c r="E12" s="162"/>
    </row>
    <row r="13" spans="1:6" x14ac:dyDescent="0.35">
      <c r="A13" s="155"/>
      <c r="B13" s="162"/>
      <c r="C13" s="162"/>
      <c r="D13" s="155"/>
      <c r="E13" s="162"/>
    </row>
    <row r="14" spans="1:6" x14ac:dyDescent="0.35">
      <c r="A14" s="163"/>
      <c r="B14" s="162"/>
      <c r="C14" s="162"/>
      <c r="D14" s="163"/>
      <c r="E14" s="162"/>
    </row>
    <row r="15" spans="1:6" x14ac:dyDescent="0.35">
      <c r="A15" s="163"/>
      <c r="B15" s="162"/>
      <c r="C15" s="162"/>
      <c r="D15" s="163"/>
      <c r="E15" s="162"/>
    </row>
    <row r="16" spans="1:6" x14ac:dyDescent="0.35">
      <c r="A16" s="155"/>
      <c r="B16" s="162"/>
      <c r="C16" s="162"/>
      <c r="D16" s="155"/>
      <c r="E16" s="162"/>
    </row>
    <row r="17" spans="1:6" x14ac:dyDescent="0.35">
      <c r="A17" s="160" t="s">
        <v>143</v>
      </c>
      <c r="B17" s="161">
        <f>SUM(B4:B16)</f>
        <v>0</v>
      </c>
      <c r="C17" s="161">
        <f>SUM(C4:C16)</f>
        <v>0</v>
      </c>
      <c r="D17" s="160"/>
      <c r="E17" s="160"/>
    </row>
    <row r="20" spans="1:6" x14ac:dyDescent="0.35">
      <c r="A20" s="159" t="s">
        <v>144</v>
      </c>
    </row>
    <row r="21" spans="1:6" x14ac:dyDescent="0.35">
      <c r="A21" s="157" t="s">
        <v>140</v>
      </c>
      <c r="B21" s="158" t="s">
        <v>145</v>
      </c>
      <c r="C21" s="157" t="s">
        <v>146</v>
      </c>
      <c r="D21" s="156" t="s">
        <v>147</v>
      </c>
      <c r="E21" s="156" t="s">
        <v>148</v>
      </c>
      <c r="F21" s="156" t="s">
        <v>149</v>
      </c>
    </row>
    <row r="22" spans="1:6" x14ac:dyDescent="0.35">
      <c r="A22" s="155"/>
      <c r="B22" s="154"/>
      <c r="C22" s="155"/>
      <c r="D22" s="154"/>
      <c r="E22" s="155"/>
      <c r="F22" s="154"/>
    </row>
    <row r="23" spans="1:6" x14ac:dyDescent="0.35">
      <c r="A23" s="155"/>
      <c r="B23" s="154"/>
      <c r="C23" s="155"/>
      <c r="D23" s="154"/>
      <c r="E23" s="155"/>
      <c r="F23" s="154"/>
    </row>
    <row r="24" spans="1:6" x14ac:dyDescent="0.35">
      <c r="A24" s="155"/>
      <c r="B24" s="154"/>
      <c r="C24" s="155"/>
      <c r="D24" s="154"/>
      <c r="E24" s="155"/>
      <c r="F24" s="154"/>
    </row>
    <row r="25" spans="1:6" x14ac:dyDescent="0.35">
      <c r="A25" s="155"/>
      <c r="B25" s="154"/>
      <c r="C25" s="155"/>
      <c r="D25" s="154"/>
      <c r="E25" s="155"/>
      <c r="F25" s="154"/>
    </row>
  </sheetData>
  <mergeCells count="1">
    <mergeCell ref="A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891E4-9B0D-4907-B560-C233DB029D14}">
  <dimension ref="A1:F25"/>
  <sheetViews>
    <sheetView workbookViewId="0">
      <selection activeCell="C32" sqref="C32"/>
    </sheetView>
  </sheetViews>
  <sheetFormatPr defaultRowHeight="14.5" x14ac:dyDescent="0.35"/>
  <cols>
    <col min="1" max="1" width="29.1796875" bestFit="1" customWidth="1"/>
    <col min="2" max="3" width="35.7265625" customWidth="1"/>
    <col min="4" max="4" width="60.1796875" customWidth="1"/>
    <col min="5" max="5" width="30.1796875" customWidth="1"/>
    <col min="6" max="6" width="68.453125" customWidth="1"/>
  </cols>
  <sheetData>
    <row r="1" spans="1:6" ht="18.5" x14ac:dyDescent="0.45">
      <c r="A1" s="301" t="s">
        <v>154</v>
      </c>
      <c r="B1" s="301"/>
      <c r="C1" s="301"/>
      <c r="D1" s="301"/>
      <c r="E1" s="53"/>
      <c r="F1" s="53"/>
    </row>
    <row r="2" spans="1:6" x14ac:dyDescent="0.35">
      <c r="A2" t="s">
        <v>139</v>
      </c>
    </row>
    <row r="3" spans="1:6" x14ac:dyDescent="0.35">
      <c r="A3" s="157" t="s">
        <v>140</v>
      </c>
      <c r="B3" s="158" t="s">
        <v>33</v>
      </c>
      <c r="C3" s="158" t="s">
        <v>21</v>
      </c>
      <c r="D3" s="158" t="s">
        <v>141</v>
      </c>
      <c r="E3" s="157" t="s">
        <v>153</v>
      </c>
    </row>
    <row r="4" spans="1:6" x14ac:dyDescent="0.35">
      <c r="A4" s="155"/>
      <c r="B4" s="154"/>
      <c r="C4" s="154"/>
      <c r="D4" s="155"/>
      <c r="E4" s="154"/>
    </row>
    <row r="5" spans="1:6" x14ac:dyDescent="0.35">
      <c r="A5" s="155"/>
      <c r="B5" s="154"/>
      <c r="C5" s="154"/>
      <c r="D5" s="155"/>
      <c r="E5" s="154"/>
    </row>
    <row r="6" spans="1:6" x14ac:dyDescent="0.35">
      <c r="A6" s="155"/>
      <c r="B6" s="154"/>
      <c r="C6" s="154"/>
      <c r="D6" s="155"/>
      <c r="E6" s="154"/>
    </row>
    <row r="7" spans="1:6" x14ac:dyDescent="0.35">
      <c r="A7" s="155"/>
      <c r="B7" s="154"/>
      <c r="C7" s="154"/>
      <c r="D7" s="155"/>
      <c r="E7" s="154"/>
    </row>
    <row r="8" spans="1:6" x14ac:dyDescent="0.35">
      <c r="A8" s="155"/>
      <c r="B8" s="154"/>
      <c r="C8" s="154"/>
      <c r="D8" s="155"/>
      <c r="E8" s="154"/>
    </row>
    <row r="9" spans="1:6" x14ac:dyDescent="0.35">
      <c r="A9" s="155"/>
      <c r="B9" s="154"/>
      <c r="C9" s="154"/>
      <c r="D9" s="155"/>
      <c r="E9" s="154"/>
    </row>
    <row r="10" spans="1:6" x14ac:dyDescent="0.35">
      <c r="A10" s="155"/>
      <c r="B10" s="154"/>
      <c r="C10" s="154"/>
      <c r="D10" s="164"/>
      <c r="E10" s="154"/>
    </row>
    <row r="11" spans="1:6" x14ac:dyDescent="0.35">
      <c r="A11" s="155"/>
      <c r="B11" s="154"/>
      <c r="C11" s="154"/>
      <c r="D11" s="164"/>
      <c r="E11" s="154"/>
    </row>
    <row r="12" spans="1:6" x14ac:dyDescent="0.35">
      <c r="A12" s="155"/>
      <c r="B12" s="162"/>
      <c r="C12" s="162"/>
      <c r="D12" s="155"/>
      <c r="E12" s="162"/>
    </row>
    <row r="13" spans="1:6" x14ac:dyDescent="0.35">
      <c r="A13" s="155"/>
      <c r="B13" s="162"/>
      <c r="C13" s="162"/>
      <c r="D13" s="155"/>
      <c r="E13" s="162"/>
    </row>
    <row r="14" spans="1:6" x14ac:dyDescent="0.35">
      <c r="A14" s="163"/>
      <c r="B14" s="162"/>
      <c r="C14" s="162"/>
      <c r="D14" s="163"/>
      <c r="E14" s="162"/>
    </row>
    <row r="15" spans="1:6" x14ac:dyDescent="0.35">
      <c r="A15" s="163"/>
      <c r="B15" s="162"/>
      <c r="C15" s="162"/>
      <c r="D15" s="163"/>
      <c r="E15" s="162"/>
    </row>
    <row r="16" spans="1:6" x14ac:dyDescent="0.35">
      <c r="A16" s="155"/>
      <c r="B16" s="162"/>
      <c r="C16" s="162"/>
      <c r="D16" s="155"/>
      <c r="E16" s="162"/>
    </row>
    <row r="17" spans="1:6" x14ac:dyDescent="0.35">
      <c r="A17" s="160" t="s">
        <v>143</v>
      </c>
      <c r="B17" s="161">
        <f>SUM(B4:B16)</f>
        <v>0</v>
      </c>
      <c r="C17" s="161">
        <f>SUM(C4:C16)</f>
        <v>0</v>
      </c>
      <c r="D17" s="160"/>
      <c r="E17" s="160"/>
    </row>
    <row r="20" spans="1:6" x14ac:dyDescent="0.35">
      <c r="A20" s="159" t="s">
        <v>144</v>
      </c>
    </row>
    <row r="21" spans="1:6" x14ac:dyDescent="0.35">
      <c r="A21" s="157" t="s">
        <v>140</v>
      </c>
      <c r="B21" s="158" t="s">
        <v>145</v>
      </c>
      <c r="C21" s="157" t="s">
        <v>146</v>
      </c>
      <c r="D21" s="156" t="s">
        <v>147</v>
      </c>
      <c r="E21" s="156" t="s">
        <v>148</v>
      </c>
      <c r="F21" s="156" t="s">
        <v>149</v>
      </c>
    </row>
    <row r="22" spans="1:6" x14ac:dyDescent="0.35">
      <c r="A22" s="155"/>
      <c r="B22" s="154"/>
      <c r="C22" s="155"/>
      <c r="D22" s="154"/>
      <c r="E22" s="155"/>
      <c r="F22" s="154"/>
    </row>
    <row r="23" spans="1:6" x14ac:dyDescent="0.35">
      <c r="A23" s="155"/>
      <c r="B23" s="154"/>
      <c r="C23" s="155"/>
      <c r="D23" s="154"/>
      <c r="E23" s="155"/>
      <c r="F23" s="154"/>
    </row>
    <row r="24" spans="1:6" x14ac:dyDescent="0.35">
      <c r="A24" s="155"/>
      <c r="B24" s="154"/>
      <c r="C24" s="155"/>
      <c r="D24" s="154"/>
      <c r="E24" s="155"/>
      <c r="F24" s="154"/>
    </row>
    <row r="25" spans="1:6" x14ac:dyDescent="0.35">
      <c r="A25" s="155"/>
      <c r="B25" s="154"/>
      <c r="C25" s="155"/>
      <c r="D25" s="154"/>
      <c r="E25" s="155"/>
      <c r="F25" s="154"/>
    </row>
  </sheetData>
  <mergeCells count="1">
    <mergeCell ref="A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1FBC6-CEBA-4CF8-AE82-62F8194CB0B6}">
  <dimension ref="A1:F25"/>
  <sheetViews>
    <sheetView workbookViewId="0">
      <selection activeCell="C34" sqref="C34"/>
    </sheetView>
  </sheetViews>
  <sheetFormatPr defaultRowHeight="14.5" x14ac:dyDescent="0.35"/>
  <cols>
    <col min="1" max="1" width="29.1796875" bestFit="1" customWidth="1"/>
    <col min="2" max="3" width="35.7265625" customWidth="1"/>
    <col min="4" max="4" width="60.1796875" customWidth="1"/>
    <col min="5" max="5" width="30.1796875" customWidth="1"/>
    <col min="6" max="6" width="68.453125" customWidth="1"/>
  </cols>
  <sheetData>
    <row r="1" spans="1:6" ht="18.5" x14ac:dyDescent="0.45">
      <c r="A1" s="301" t="s">
        <v>131</v>
      </c>
      <c r="B1" s="301"/>
      <c r="C1" s="301"/>
      <c r="D1" s="301"/>
      <c r="E1" s="53"/>
      <c r="F1" s="53"/>
    </row>
    <row r="2" spans="1:6" x14ac:dyDescent="0.35">
      <c r="A2" t="s">
        <v>139</v>
      </c>
    </row>
    <row r="3" spans="1:6" x14ac:dyDescent="0.35">
      <c r="A3" s="157" t="s">
        <v>140</v>
      </c>
      <c r="B3" s="158" t="s">
        <v>33</v>
      </c>
      <c r="C3" s="158" t="s">
        <v>21</v>
      </c>
      <c r="D3" s="158" t="s">
        <v>141</v>
      </c>
      <c r="E3" s="157" t="s">
        <v>153</v>
      </c>
    </row>
    <row r="4" spans="1:6" x14ac:dyDescent="0.35">
      <c r="A4" s="155"/>
      <c r="B4" s="154"/>
      <c r="C4" s="154"/>
      <c r="D4" s="155"/>
      <c r="E4" s="154"/>
    </row>
    <row r="5" spans="1:6" x14ac:dyDescent="0.35">
      <c r="A5" s="155"/>
      <c r="B5" s="154"/>
      <c r="C5" s="154"/>
      <c r="D5" s="155"/>
      <c r="E5" s="154"/>
    </row>
    <row r="6" spans="1:6" x14ac:dyDescent="0.35">
      <c r="A6" s="155"/>
      <c r="B6" s="154"/>
      <c r="C6" s="154"/>
      <c r="D6" s="155"/>
      <c r="E6" s="154"/>
    </row>
    <row r="7" spans="1:6" x14ac:dyDescent="0.35">
      <c r="A7" s="155"/>
      <c r="B7" s="154"/>
      <c r="C7" s="154"/>
      <c r="D7" s="155"/>
      <c r="E7" s="154"/>
    </row>
    <row r="8" spans="1:6" x14ac:dyDescent="0.35">
      <c r="A8" s="155"/>
      <c r="B8" s="154"/>
      <c r="C8" s="154"/>
      <c r="D8" s="155"/>
      <c r="E8" s="154"/>
    </row>
    <row r="9" spans="1:6" x14ac:dyDescent="0.35">
      <c r="A9" s="155"/>
      <c r="B9" s="154"/>
      <c r="C9" s="154"/>
      <c r="D9" s="155"/>
      <c r="E9" s="154"/>
    </row>
    <row r="10" spans="1:6" x14ac:dyDescent="0.35">
      <c r="A10" s="155"/>
      <c r="B10" s="154"/>
      <c r="C10" s="154"/>
      <c r="D10" s="164"/>
      <c r="E10" s="154"/>
    </row>
    <row r="11" spans="1:6" x14ac:dyDescent="0.35">
      <c r="A11" s="155"/>
      <c r="B11" s="154"/>
      <c r="C11" s="154"/>
      <c r="D11" s="164"/>
      <c r="E11" s="154"/>
    </row>
    <row r="12" spans="1:6" x14ac:dyDescent="0.35">
      <c r="A12" s="155"/>
      <c r="B12" s="162"/>
      <c r="C12" s="162"/>
      <c r="D12" s="155"/>
      <c r="E12" s="162"/>
    </row>
    <row r="13" spans="1:6" x14ac:dyDescent="0.35">
      <c r="A13" s="155"/>
      <c r="B13" s="162"/>
      <c r="C13" s="162"/>
      <c r="D13" s="155"/>
      <c r="E13" s="162"/>
    </row>
    <row r="14" spans="1:6" x14ac:dyDescent="0.35">
      <c r="A14" s="163"/>
      <c r="B14" s="162"/>
      <c r="C14" s="162"/>
      <c r="D14" s="163"/>
      <c r="E14" s="162"/>
    </row>
    <row r="15" spans="1:6" x14ac:dyDescent="0.35">
      <c r="A15" s="163"/>
      <c r="B15" s="162"/>
      <c r="C15" s="162"/>
      <c r="D15" s="163"/>
      <c r="E15" s="162"/>
    </row>
    <row r="16" spans="1:6" x14ac:dyDescent="0.35">
      <c r="A16" s="155"/>
      <c r="B16" s="162"/>
      <c r="C16" s="162"/>
      <c r="D16" s="155"/>
      <c r="E16" s="162"/>
    </row>
    <row r="17" spans="1:6" x14ac:dyDescent="0.35">
      <c r="A17" s="160" t="s">
        <v>143</v>
      </c>
      <c r="B17" s="161">
        <f>SUM(B4:B16)</f>
        <v>0</v>
      </c>
      <c r="C17" s="161">
        <f>SUM(C4:C16)</f>
        <v>0</v>
      </c>
      <c r="D17" s="160"/>
      <c r="E17" s="160"/>
    </row>
    <row r="20" spans="1:6" x14ac:dyDescent="0.35">
      <c r="A20" s="159" t="s">
        <v>144</v>
      </c>
    </row>
    <row r="21" spans="1:6" x14ac:dyDescent="0.35">
      <c r="A21" s="157" t="s">
        <v>140</v>
      </c>
      <c r="B21" s="158" t="s">
        <v>145</v>
      </c>
      <c r="C21" s="157" t="s">
        <v>146</v>
      </c>
      <c r="D21" s="156" t="s">
        <v>147</v>
      </c>
      <c r="E21" s="156" t="s">
        <v>148</v>
      </c>
      <c r="F21" s="156" t="s">
        <v>149</v>
      </c>
    </row>
    <row r="22" spans="1:6" x14ac:dyDescent="0.35">
      <c r="A22" s="155"/>
      <c r="B22" s="154"/>
      <c r="C22" s="155"/>
      <c r="D22" s="154"/>
      <c r="E22" s="155"/>
      <c r="F22" s="154"/>
    </row>
    <row r="23" spans="1:6" x14ac:dyDescent="0.35">
      <c r="A23" s="155"/>
      <c r="B23" s="154"/>
      <c r="C23" s="155"/>
      <c r="D23" s="154"/>
      <c r="E23" s="155"/>
      <c r="F23" s="154"/>
    </row>
    <row r="24" spans="1:6" x14ac:dyDescent="0.35">
      <c r="A24" s="155"/>
      <c r="B24" s="154"/>
      <c r="C24" s="155"/>
      <c r="D24" s="154"/>
      <c r="E24" s="155"/>
      <c r="F24" s="154"/>
    </row>
    <row r="25" spans="1:6" x14ac:dyDescent="0.35">
      <c r="A25" s="155"/>
      <c r="B25" s="154"/>
      <c r="C25" s="155"/>
      <c r="D25" s="154"/>
      <c r="E25" s="155"/>
      <c r="F25" s="154"/>
    </row>
  </sheetData>
  <mergeCells count="1">
    <mergeCell ref="A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11B48-831F-4719-BB83-629D6F4B70F2}">
  <dimension ref="A1:F25"/>
  <sheetViews>
    <sheetView workbookViewId="0">
      <selection activeCell="C18" sqref="C18"/>
    </sheetView>
  </sheetViews>
  <sheetFormatPr defaultRowHeight="14.5" x14ac:dyDescent="0.35"/>
  <cols>
    <col min="1" max="1" width="29.1796875" bestFit="1" customWidth="1"/>
    <col min="2" max="3" width="35.7265625" customWidth="1"/>
    <col min="4" max="4" width="60.1796875" customWidth="1"/>
    <col min="5" max="5" width="30.1796875" customWidth="1"/>
    <col min="6" max="6" width="68.453125" customWidth="1"/>
  </cols>
  <sheetData>
    <row r="1" spans="1:6" ht="18.5" x14ac:dyDescent="0.45">
      <c r="A1" s="301" t="s">
        <v>155</v>
      </c>
      <c r="B1" s="301"/>
      <c r="C1" s="301"/>
      <c r="D1" s="301"/>
      <c r="E1" s="53"/>
      <c r="F1" s="53"/>
    </row>
    <row r="2" spans="1:6" x14ac:dyDescent="0.35">
      <c r="A2" t="s">
        <v>139</v>
      </c>
    </row>
    <row r="3" spans="1:6" x14ac:dyDescent="0.35">
      <c r="A3" s="157" t="s">
        <v>140</v>
      </c>
      <c r="B3" s="158" t="s">
        <v>33</v>
      </c>
      <c r="C3" s="158" t="s">
        <v>21</v>
      </c>
      <c r="D3" s="158" t="s">
        <v>141</v>
      </c>
      <c r="E3" s="157" t="s">
        <v>153</v>
      </c>
    </row>
    <row r="4" spans="1:6" x14ac:dyDescent="0.35">
      <c r="A4" s="155"/>
      <c r="B4" s="154"/>
      <c r="C4" s="154"/>
      <c r="D4" s="155"/>
      <c r="E4" s="154"/>
    </row>
    <row r="5" spans="1:6" x14ac:dyDescent="0.35">
      <c r="A5" s="155"/>
      <c r="B5" s="154"/>
      <c r="C5" s="154"/>
      <c r="D5" s="155"/>
      <c r="E5" s="154"/>
    </row>
    <row r="6" spans="1:6" x14ac:dyDescent="0.35">
      <c r="A6" s="155"/>
      <c r="B6" s="154"/>
      <c r="C6" s="154"/>
      <c r="D6" s="155"/>
      <c r="E6" s="154"/>
    </row>
    <row r="7" spans="1:6" x14ac:dyDescent="0.35">
      <c r="A7" s="155"/>
      <c r="B7" s="154"/>
      <c r="C7" s="154"/>
      <c r="D7" s="155"/>
      <c r="E7" s="154"/>
    </row>
    <row r="8" spans="1:6" x14ac:dyDescent="0.35">
      <c r="A8" s="155"/>
      <c r="B8" s="154"/>
      <c r="C8" s="154"/>
      <c r="D8" s="155"/>
      <c r="E8" s="154"/>
    </row>
    <row r="9" spans="1:6" x14ac:dyDescent="0.35">
      <c r="A9" s="155"/>
      <c r="B9" s="154"/>
      <c r="C9" s="154"/>
      <c r="D9" s="155"/>
      <c r="E9" s="154"/>
    </row>
    <row r="10" spans="1:6" x14ac:dyDescent="0.35">
      <c r="A10" s="155"/>
      <c r="B10" s="154"/>
      <c r="C10" s="154"/>
      <c r="D10" s="164"/>
      <c r="E10" s="154"/>
    </row>
    <row r="11" spans="1:6" x14ac:dyDescent="0.35">
      <c r="A11" s="155"/>
      <c r="B11" s="154"/>
      <c r="C11" s="154"/>
      <c r="D11" s="164"/>
      <c r="E11" s="154"/>
    </row>
    <row r="12" spans="1:6" x14ac:dyDescent="0.35">
      <c r="A12" s="155"/>
      <c r="B12" s="162"/>
      <c r="C12" s="162"/>
      <c r="D12" s="155"/>
      <c r="E12" s="162"/>
    </row>
    <row r="13" spans="1:6" x14ac:dyDescent="0.35">
      <c r="A13" s="155"/>
      <c r="B13" s="162"/>
      <c r="C13" s="162"/>
      <c r="D13" s="155"/>
      <c r="E13" s="162"/>
    </row>
    <row r="14" spans="1:6" x14ac:dyDescent="0.35">
      <c r="A14" s="163"/>
      <c r="B14" s="162"/>
      <c r="C14" s="162"/>
      <c r="D14" s="163"/>
      <c r="E14" s="162"/>
    </row>
    <row r="15" spans="1:6" x14ac:dyDescent="0.35">
      <c r="A15" s="163"/>
      <c r="B15" s="162"/>
      <c r="C15" s="162"/>
      <c r="D15" s="163"/>
      <c r="E15" s="162"/>
    </row>
    <row r="16" spans="1:6" x14ac:dyDescent="0.35">
      <c r="A16" s="155"/>
      <c r="B16" s="162"/>
      <c r="C16" s="162"/>
      <c r="D16" s="155"/>
      <c r="E16" s="162"/>
    </row>
    <row r="17" spans="1:6" x14ac:dyDescent="0.35">
      <c r="A17" s="160" t="s">
        <v>143</v>
      </c>
      <c r="B17" s="161">
        <f>SUM(B4:B16)</f>
        <v>0</v>
      </c>
      <c r="C17" s="161">
        <f>SUM(C4:C16)</f>
        <v>0</v>
      </c>
      <c r="D17" s="160"/>
      <c r="E17" s="160"/>
    </row>
    <row r="20" spans="1:6" x14ac:dyDescent="0.35">
      <c r="A20" s="159" t="s">
        <v>144</v>
      </c>
    </row>
    <row r="21" spans="1:6" x14ac:dyDescent="0.35">
      <c r="A21" s="157" t="s">
        <v>140</v>
      </c>
      <c r="B21" s="158" t="s">
        <v>145</v>
      </c>
      <c r="C21" s="157" t="s">
        <v>146</v>
      </c>
      <c r="D21" s="156" t="s">
        <v>147</v>
      </c>
      <c r="E21" s="156" t="s">
        <v>148</v>
      </c>
      <c r="F21" s="156" t="s">
        <v>149</v>
      </c>
    </row>
    <row r="22" spans="1:6" x14ac:dyDescent="0.35">
      <c r="A22" s="155"/>
      <c r="B22" s="154"/>
      <c r="C22" s="155"/>
      <c r="D22" s="154"/>
      <c r="E22" s="155"/>
      <c r="F22" s="154"/>
    </row>
    <row r="23" spans="1:6" x14ac:dyDescent="0.35">
      <c r="A23" s="155"/>
      <c r="B23" s="154"/>
      <c r="C23" s="155"/>
      <c r="D23" s="154"/>
      <c r="E23" s="155"/>
      <c r="F23" s="154"/>
    </row>
    <row r="24" spans="1:6" x14ac:dyDescent="0.35">
      <c r="A24" s="155"/>
      <c r="B24" s="154"/>
      <c r="C24" s="155"/>
      <c r="D24" s="154"/>
      <c r="E24" s="155"/>
      <c r="F24" s="154"/>
    </row>
    <row r="25" spans="1:6" x14ac:dyDescent="0.35">
      <c r="A25" s="155"/>
      <c r="B25" s="154"/>
      <c r="C25" s="155"/>
      <c r="D25" s="154"/>
      <c r="E25" s="155"/>
      <c r="F25" s="154"/>
    </row>
  </sheetData>
  <mergeCells count="1">
    <mergeCell ref="A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1c42cf8-e7c6-4ea4-b307-5c6ff41cf48a">
      <Terms xmlns="http://schemas.microsoft.com/office/infopath/2007/PartnerControls"/>
    </lcf76f155ced4ddcb4097134ff3c332f>
    <TaxCatchAll xmlns="9019abe9-6bdd-4ffb-a1c9-859a5394966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B05ED1D4B9B1439EEBDC544D593575" ma:contentTypeVersion="15" ma:contentTypeDescription="Create a new document." ma:contentTypeScope="" ma:versionID="a33b28ba9d45620a72515d4a71ee2a7a">
  <xsd:schema xmlns:xsd="http://www.w3.org/2001/XMLSchema" xmlns:xs="http://www.w3.org/2001/XMLSchema" xmlns:p="http://schemas.microsoft.com/office/2006/metadata/properties" xmlns:ns2="f1c42cf8-e7c6-4ea4-b307-5c6ff41cf48a" xmlns:ns3="9019abe9-6bdd-4ffb-a1c9-859a53949662" targetNamespace="http://schemas.microsoft.com/office/2006/metadata/properties" ma:root="true" ma:fieldsID="71bbddcc856743c2a466390fc189de71" ns2:_="" ns3:_="">
    <xsd:import namespace="f1c42cf8-e7c6-4ea4-b307-5c6ff41cf48a"/>
    <xsd:import namespace="9019abe9-6bdd-4ffb-a1c9-859a539496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c42cf8-e7c6-4ea4-b307-5c6ff41cf4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51f47cd6-212f-4ea2-b6af-f1d1e47bdb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19abe9-6bdd-4ffb-a1c9-859a539496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fd44ff7f-63fd-4c58-a593-f4794f8826d2}" ma:internalName="TaxCatchAll" ma:showField="CatchAllData" ma:web="9019abe9-6bdd-4ffb-a1c9-859a539496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4F7F25-72A5-44A7-89B2-F081835B370E}">
  <ds:schemaRefs>
    <ds:schemaRef ds:uri="http://schemas.microsoft.com/office/2006/metadata/properties"/>
    <ds:schemaRef ds:uri="f1c42cf8-e7c6-4ea4-b307-5c6ff41cf48a"/>
    <ds:schemaRef ds:uri="http://schemas.microsoft.com/office/infopath/2007/PartnerControls"/>
    <ds:schemaRef ds:uri="http://purl.org/dc/dcmitype/"/>
    <ds:schemaRef ds:uri="http://www.w3.org/XML/1998/namespace"/>
    <ds:schemaRef ds:uri="9019abe9-6bdd-4ffb-a1c9-859a53949662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7F37085-6A98-4B27-8FCB-04314C5B9C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c42cf8-e7c6-4ea4-b307-5c6ff41cf48a"/>
    <ds:schemaRef ds:uri="9019abe9-6bdd-4ffb-a1c9-859a539496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41E3FB-95E0-4BC1-A3F7-F7A3591517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13</vt:i4>
      </vt:variant>
    </vt:vector>
  </HeadingPairs>
  <TitlesOfParts>
    <vt:vector size="25" baseType="lpstr">
      <vt:lpstr>Instructions</vt:lpstr>
      <vt:lpstr>1 - Project Summary</vt:lpstr>
      <vt:lpstr>2 - Year to date ISLP incl WiC</vt:lpstr>
      <vt:lpstr>A - Apprentices</vt:lpstr>
      <vt:lpstr>B - Women in Trade roles</vt:lpstr>
      <vt:lpstr>C - Women in non-trad roles</vt:lpstr>
      <vt:lpstr>D - Learning Workers</vt:lpstr>
      <vt:lpstr>E - Aboriginal People</vt:lpstr>
      <vt:lpstr>F - Under 25</vt:lpstr>
      <vt:lpstr>G - Local People</vt:lpstr>
      <vt:lpstr>H - Issues and Barriers</vt:lpstr>
      <vt:lpstr>I - Innovative Approaches</vt:lpstr>
      <vt:lpstr>Month1</vt:lpstr>
      <vt:lpstr>Month10</vt:lpstr>
      <vt:lpstr>Month11</vt:lpstr>
      <vt:lpstr>Month12</vt:lpstr>
      <vt:lpstr>Month2</vt:lpstr>
      <vt:lpstr>Month3</vt:lpstr>
      <vt:lpstr>Month4</vt:lpstr>
      <vt:lpstr>Month5</vt:lpstr>
      <vt:lpstr>Month6</vt:lpstr>
      <vt:lpstr>Month7</vt:lpstr>
      <vt:lpstr>Month8</vt:lpstr>
      <vt:lpstr>Month9</vt:lpstr>
      <vt:lpstr>ReportingMonth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2023-09-01T03:02:00Z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0x0101003BB05ED1D4B9B1439EEBDC544D593575</vt:lpwstr>
  </property>
  <property fmtid="{D5CDD505-2E9C-101B-9397-08002B2CF9AE}" pid="3" name="MediaServiceImageTags">
    <vt:lpwstr/>
  </property>
  <property fmtid="{D5CDD505-2E9C-101B-9397-08002B2CF9AE}" pid="4" name="MSIP_Label_b603dfd7-d93a-4381-a340-2995d8282205_Enabled">
    <vt:lpwstr>true</vt:lpwstr>
  </property>
  <property fmtid="{D5CDD505-2E9C-101B-9397-08002B2CF9AE}" pid="5" name="MSIP_Label_b603dfd7-d93a-4381-a340-2995d8282205_SetDate">
    <vt:lpwstr>2023-08-08T01:44:40Z</vt:lpwstr>
  </property>
  <property fmtid="{D5CDD505-2E9C-101B-9397-08002B2CF9AE}" pid="6" name="MSIP_Label_b603dfd7-d93a-4381-a340-2995d8282205_Method">
    <vt:lpwstr>Standard</vt:lpwstr>
  </property>
  <property fmtid="{D5CDD505-2E9C-101B-9397-08002B2CF9AE}" pid="7" name="MSIP_Label_b603dfd7-d93a-4381-a340-2995d8282205_Name">
    <vt:lpwstr>OFFICIAL</vt:lpwstr>
  </property>
  <property fmtid="{D5CDD505-2E9C-101B-9397-08002B2CF9AE}" pid="8" name="MSIP_Label_b603dfd7-d93a-4381-a340-2995d8282205_SiteId">
    <vt:lpwstr>05a0e69a-418a-47c1-9c25-9387261bf991</vt:lpwstr>
  </property>
  <property fmtid="{D5CDD505-2E9C-101B-9397-08002B2CF9AE}" pid="9" name="MSIP_Label_b603dfd7-d93a-4381-a340-2995d8282205_ActionId">
    <vt:lpwstr>e429d780-a908-4c62-acc5-9022ddbff940</vt:lpwstr>
  </property>
  <property fmtid="{D5CDD505-2E9C-101B-9397-08002B2CF9AE}" pid="10" name="MSIP_Label_b603dfd7-d93a-4381-a340-2995d8282205_ContentBits">
    <vt:lpwstr>0</vt:lpwstr>
  </property>
</Properties>
</file>