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C96E3CFE-0A89-4690-998C-350F445CC2A3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B14" i="2"/>
  <c r="C14" i="2"/>
  <c r="D14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4" i="2"/>
  <c r="G85" i="2" s="1"/>
  <c r="G86" i="2" s="1"/>
  <c r="G87" i="2" s="1"/>
  <c r="J80" i="1" l="1"/>
  <c r="H83" i="2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56" i="2"/>
  <c r="D123" i="2" s="1"/>
  <c r="E56" i="2"/>
  <c r="F56" i="2"/>
  <c r="G56" i="2"/>
  <c r="H56" i="2"/>
  <c r="E123" i="2" s="1"/>
  <c r="D57" i="2"/>
  <c r="D124" i="2" s="1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E59" i="2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E77" i="2" s="1"/>
  <c r="E85" i="1" s="1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G74" i="2" s="1"/>
  <c r="H55" i="2"/>
  <c r="E122" i="2" s="1"/>
  <c r="D55" i="2"/>
  <c r="D74" i="2" s="1"/>
  <c r="D82" i="1" s="1"/>
  <c r="C15" i="2"/>
  <c r="E31" i="1" s="1"/>
  <c r="D15" i="2"/>
  <c r="F31" i="1" s="1"/>
  <c r="E15" i="2"/>
  <c r="G31" i="1" s="1"/>
  <c r="F15" i="2"/>
  <c r="H31" i="1" s="1"/>
  <c r="G15" i="2"/>
  <c r="I31" i="1" s="1"/>
  <c r="H15" i="2"/>
  <c r="J31" i="1" s="1"/>
  <c r="B15" i="2"/>
  <c r="D31" i="1" s="1"/>
  <c r="F74" i="2" l="1"/>
  <c r="F79" i="2" s="1"/>
  <c r="F87" i="1" s="1"/>
  <c r="E74" i="2"/>
  <c r="E82" i="1" s="1"/>
  <c r="G75" i="2"/>
  <c r="G83" i="1" s="1"/>
  <c r="G77" i="2"/>
  <c r="G85" i="1" s="1"/>
  <c r="D77" i="2"/>
  <c r="D85" i="1" s="1"/>
  <c r="E75" i="2"/>
  <c r="E83" i="1" s="1"/>
  <c r="G78" i="2"/>
  <c r="G86" i="1" s="1"/>
  <c r="F77" i="2"/>
  <c r="F85" i="1" s="1"/>
  <c r="G76" i="2"/>
  <c r="G84" i="1" s="1"/>
  <c r="D75" i="2"/>
  <c r="D83" i="1" s="1"/>
  <c r="H75" i="2"/>
  <c r="H83" i="1" s="1"/>
  <c r="F78" i="2"/>
  <c r="F86" i="1" s="1"/>
  <c r="F76" i="2"/>
  <c r="F84" i="1" s="1"/>
  <c r="E78" i="2"/>
  <c r="E86" i="1" s="1"/>
  <c r="E76" i="2"/>
  <c r="E84" i="1" s="1"/>
  <c r="G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E79" i="2" l="1"/>
  <c r="E87" i="1" s="1"/>
  <c r="F82" i="1"/>
  <c r="I85" i="1"/>
  <c r="J85" i="1" s="1"/>
  <c r="I83" i="1"/>
  <c r="J83" i="1" s="1"/>
  <c r="I84" i="1"/>
  <c r="J84" i="1" s="1"/>
  <c r="I86" i="1"/>
  <c r="J86" i="1" s="1"/>
  <c r="G79" i="2"/>
  <c r="G87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<sst xmlns="http://schemas.openxmlformats.org/spreadsheetml/2006/main" count="395" uniqueCount="66">
  <si>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</si>
  <si>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</si>
  <si>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</si>
  <si>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</si>
  <si>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</si>
  <si>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</si>
  <si>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</si>
  <si>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</si>
  <si>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</si>
  <si>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</si>
  <si>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</si>
  <si>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</si>
  <si>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</si>
  <si>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</si>
  <si>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</si>
  <si>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</si>
  <si>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</si>
  <si>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</si>
  <si>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</si>
  <si>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</si>
  <si>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</si>
  <si>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</si>
  <si>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</si>
  <si>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</si>
  <si>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</si>
  <si>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</si>
  <si>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</si>
  <si>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</si>
  <si>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</si>
  <si>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</si>
  <si>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</si>
  <si>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</si>
  <si>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</si>
  <si>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</si>
  <si>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</si>
  <si>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</si>
  <si>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</si>
  <si>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</si>
  <si>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</si>
  <si>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</si>
  <si>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</si>
  <si>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</si>
  <si>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</si>
  <si>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</si>
  <si>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</si>
  <si>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</si>
  <si>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</si>
  <si>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</si>
  <si>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</si>
  <si>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</si>
  <si>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</si>
  <si>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</si>
  <si>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</si>
  <si>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</si>
  <si>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</si>
  <si>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</si>
  <si>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</si>
  <si>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</si>
  <si>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</si>
  <si>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</si>
  <si>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Capital Region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</si>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</sst>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Capital Region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7580</c:v>
                </c:pt>
                <c:pt idx="1">
                  <c:v>9660</c:v>
                </c:pt>
                <c:pt idx="2">
                  <c:v>12273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12273</c:v>
                </c:pt>
                <c:pt idx="1">
                  <c:v>15014.950986321201</c:v>
                </c:pt>
                <c:pt idx="2">
                  <c:v>18045.582092353961</c:v>
                </c:pt>
                <c:pt idx="3">
                  <c:v>21342.627131832476</c:v>
                </c:pt>
                <c:pt idx="4">
                  <c:v>24913.406550909553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Capital Region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642.49845980871476</c:v>
                </c:pt>
                <c:pt idx="1">
                  <c:v>657.12240842206381</c:v>
                </c:pt>
                <c:pt idx="2">
                  <c:v>705.80424930397317</c:v>
                </c:pt>
                <c:pt idx="3">
                  <c:v>597.92483404882125</c:v>
                </c:pt>
                <c:pt idx="4">
                  <c:v>445.11606009606902</c:v>
                </c:pt>
                <c:pt idx="5">
                  <c:v>396.63573909054645</c:v>
                </c:pt>
                <c:pt idx="6">
                  <c:v>330.61305111829728</c:v>
                </c:pt>
                <c:pt idx="7">
                  <c:v>348.43415031016423</c:v>
                </c:pt>
                <c:pt idx="8">
                  <c:v>296.45156302990284</c:v>
                </c:pt>
                <c:pt idx="9">
                  <c:v>321.72892375599923</c:v>
                </c:pt>
                <c:pt idx="10">
                  <c:v>327.44977671370316</c:v>
                </c:pt>
                <c:pt idx="11">
                  <c:v>295.6926636343598</c:v>
                </c:pt>
                <c:pt idx="12">
                  <c:v>231.60772423649539</c:v>
                </c:pt>
                <c:pt idx="13">
                  <c:v>171.3667472471511</c:v>
                </c:pt>
                <c:pt idx="14">
                  <c:v>126.71743932901639</c:v>
                </c:pt>
                <c:pt idx="15">
                  <c:v>58.366704267894065</c:v>
                </c:pt>
                <c:pt idx="16">
                  <c:v>31.186567413249183</c:v>
                </c:pt>
                <c:pt idx="17">
                  <c:v>23.809232708357573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-661.52607998189126</c:v>
                </c:pt>
                <c:pt idx="1">
                  <c:v>-733.25576638704263</c:v>
                </c:pt>
                <c:pt idx="2">
                  <c:v>-721.9687597741123</c:v>
                </c:pt>
                <c:pt idx="3">
                  <c:v>-618.1173582875864</c:v>
                </c:pt>
                <c:pt idx="4">
                  <c:v>-519.6179675336017</c:v>
                </c:pt>
                <c:pt idx="5">
                  <c:v>-495.0190015453872</c:v>
                </c:pt>
                <c:pt idx="6">
                  <c:v>-345.75121274885817</c:v>
                </c:pt>
                <c:pt idx="7">
                  <c:v>-328.16979966086268</c:v>
                </c:pt>
                <c:pt idx="8">
                  <c:v>-300.54561874402322</c:v>
                </c:pt>
                <c:pt idx="9">
                  <c:v>-320.91788334130592</c:v>
                </c:pt>
                <c:pt idx="10">
                  <c:v>-326.82723070504699</c:v>
                </c:pt>
                <c:pt idx="11">
                  <c:v>-299.18246565559122</c:v>
                </c:pt>
                <c:pt idx="12">
                  <c:v>-218.51852970973408</c:v>
                </c:pt>
                <c:pt idx="13">
                  <c:v>-149.43585209484803</c:v>
                </c:pt>
                <c:pt idx="14">
                  <c:v>-121.95681800167758</c:v>
                </c:pt>
                <c:pt idx="15">
                  <c:v>-59.616903586728732</c:v>
                </c:pt>
                <c:pt idx="16">
                  <c:v>-27.725742410923903</c:v>
                </c:pt>
                <c:pt idx="17">
                  <c:v>-16.320717078656227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1206.7047252170089</c:v>
                </c:pt>
                <c:pt idx="1">
                  <c:v>1220.8287923185806</c:v>
                </c:pt>
                <c:pt idx="2">
                  <c:v>1244.5278208330826</c:v>
                </c:pt>
                <c:pt idx="3">
                  <c:v>1062.2414549395287</c:v>
                </c:pt>
                <c:pt idx="4">
                  <c:v>857.0531384445602</c:v>
                </c:pt>
                <c:pt idx="5">
                  <c:v>764.31093521260993</c:v>
                </c:pt>
                <c:pt idx="6">
                  <c:v>705.05565605767652</c:v>
                </c:pt>
                <c:pt idx="7">
                  <c:v>651.8843521592886</c:v>
                </c:pt>
                <c:pt idx="8">
                  <c:v>637.37689045224158</c:v>
                </c:pt>
                <c:pt idx="9">
                  <c:v>651.26786739925251</c:v>
                </c:pt>
                <c:pt idx="10">
                  <c:v>636.40172957737241</c:v>
                </c:pt>
                <c:pt idx="11">
                  <c:v>607.07884979822461</c:v>
                </c:pt>
                <c:pt idx="12">
                  <c:v>516.95569246091816</c:v>
                </c:pt>
                <c:pt idx="13">
                  <c:v>468.59134740314204</c:v>
                </c:pt>
                <c:pt idx="14">
                  <c:v>402.71799489018872</c:v>
                </c:pt>
                <c:pt idx="15">
                  <c:v>301.78317310242011</c:v>
                </c:pt>
                <c:pt idx="16">
                  <c:v>207.01129521351456</c:v>
                </c:pt>
                <c:pt idx="17">
                  <c:v>132.91862191381145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-1254.9882741297258</c:v>
                </c:pt>
                <c:pt idx="1">
                  <c:v>-1261.2230996705184</c:v>
                </c:pt>
                <c:pt idx="2">
                  <c:v>-1276.4427685147155</c:v>
                </c:pt>
                <c:pt idx="3">
                  <c:v>-1176.4348384911702</c:v>
                </c:pt>
                <c:pt idx="4">
                  <c:v>-932.69562479527713</c:v>
                </c:pt>
                <c:pt idx="5">
                  <c:v>-947.57497396776739</c:v>
                </c:pt>
                <c:pt idx="6">
                  <c:v>-763.41252311044343</c:v>
                </c:pt>
                <c:pt idx="7">
                  <c:v>-678.42438675858227</c:v>
                </c:pt>
                <c:pt idx="8">
                  <c:v>-644.94527289683629</c:v>
                </c:pt>
                <c:pt idx="9">
                  <c:v>-635.86375377173238</c:v>
                </c:pt>
                <c:pt idx="10">
                  <c:v>-611.86328242385468</c:v>
                </c:pt>
                <c:pt idx="11">
                  <c:v>-569.99462245458176</c:v>
                </c:pt>
                <c:pt idx="12">
                  <c:v>-496.75962092307088</c:v>
                </c:pt>
                <c:pt idx="13">
                  <c:v>-448.0071269577611</c:v>
                </c:pt>
                <c:pt idx="14">
                  <c:v>-368.49791654095355</c:v>
                </c:pt>
                <c:pt idx="15">
                  <c:v>-281.19724308702314</c:v>
                </c:pt>
                <c:pt idx="16">
                  <c:v>-181.60772937271128</c:v>
                </c:pt>
                <c:pt idx="17">
                  <c:v>-108.76315743205949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-1276.4427685147155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1276.4427685147155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1157.6684595561287</c:v>
                </c:pt>
                <c:pt idx="1">
                  <c:v>1091.6737171799928</c:v>
                </c:pt>
                <c:pt idx="2">
                  <c:v>1093.1975802697125</c:v>
                </c:pt>
                <c:pt idx="3">
                  <c:v>1022.6341010942913</c:v>
                </c:pt>
                <c:pt idx="4">
                  <c:v>825.01473561016678</c:v>
                </c:pt>
                <c:pt idx="5">
                  <c:v>820.23116854444379</c:v>
                </c:pt>
                <c:pt idx="6">
                  <c:v>792.10391530096467</c:v>
                </c:pt>
                <c:pt idx="7">
                  <c:v>653.70478894684402</c:v>
                </c:pt>
                <c:pt idx="8">
                  <c:v>685.32498157515192</c:v>
                </c:pt>
                <c:pt idx="9">
                  <c:v>644.4848140736799</c:v>
                </c:pt>
                <c:pt idx="10">
                  <c:v>593.98800458247706</c:v>
                </c:pt>
                <c:pt idx="11">
                  <c:v>582.19834296285535</c:v>
                </c:pt>
                <c:pt idx="12">
                  <c:v>563.5890594377596</c:v>
                </c:pt>
                <c:pt idx="13">
                  <c:v>595.79587501890398</c:v>
                </c:pt>
                <c:pt idx="14">
                  <c:v>522.54165410044834</c:v>
                </c:pt>
                <c:pt idx="15">
                  <c:v>464.99680833482051</c:v>
                </c:pt>
                <c:pt idx="16">
                  <c:v>329.70671476205274</c:v>
                </c:pt>
                <c:pt idx="17">
                  <c:v>201.55182955885715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88.776585426990636</c:v>
                </c:pt>
                <c:pt idx="1">
                  <c:v>78.516315701652559</c:v>
                </c:pt>
                <c:pt idx="2">
                  <c:v>76.566623218041585</c:v>
                </c:pt>
                <c:pt idx="3">
                  <c:v>84.095281194929811</c:v>
                </c:pt>
                <c:pt idx="4">
                  <c:v>85.517325188291437</c:v>
                </c:pt>
                <c:pt idx="5">
                  <c:v>91.989772628747517</c:v>
                </c:pt>
                <c:pt idx="6">
                  <c:v>117.11202936300337</c:v>
                </c:pt>
                <c:pt idx="7">
                  <c:v>96.615573848606203</c:v>
                </c:pt>
                <c:pt idx="8">
                  <c:v>114.79534619221607</c:v>
                </c:pt>
                <c:pt idx="9">
                  <c:v>100.28600577425672</c:v>
                </c:pt>
                <c:pt idx="10">
                  <c:v>90.78540096126487</c:v>
                </c:pt>
                <c:pt idx="11">
                  <c:v>97.869000450190811</c:v>
                </c:pt>
                <c:pt idx="12">
                  <c:v>125.20688462332706</c:v>
                </c:pt>
                <c:pt idx="13">
                  <c:v>185.72040134367549</c:v>
                </c:pt>
                <c:pt idx="14">
                  <c:v>210.13098006584491</c:v>
                </c:pt>
                <c:pt idx="15">
                  <c:v>394.11984155271887</c:v>
                </c:pt>
                <c:pt idx="16">
                  <c:v>559.65674363487005</c:v>
                </c:pt>
                <c:pt idx="17">
                  <c:v>502.24789871050393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Capital Region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Capital Region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7580</v>
      </c>
      <c r="E30" s="21">
        <f>DataPrep!C12</f>
        <v>9660</v>
      </c>
      <c r="F30" s="21">
        <f>DataPrep!D12</f>
        <v>12273</v>
      </c>
      <c r="G30" s="22">
        <f>DataPrep!E12</f>
        <v>15014.950986321201</v>
      </c>
      <c r="H30" s="22">
        <f>DataPrep!F12</f>
        <v>18045.582092353961</v>
      </c>
      <c r="I30" s="22">
        <f>DataPrep!G12</f>
        <v>21342.627131832476</v>
      </c>
      <c r="J30" s="22">
        <f>DataPrep!H12</f>
        <v>24913.406550909553</v>
      </c>
    </row>
    <row r="31" spans="2:10" s="12" customFormat="1" ht="18" customHeight="1" x14ac:dyDescent="0.3">
      <c r="B31" s="17" t="s">
        <v>37</v>
      </c>
      <c r="C31" s="17"/>
      <c r="D31" s="25">
        <f>DataPrep!B15</f>
        <v>3.5120558963619182</v>
      </c>
      <c r="E31" s="25">
        <f>DataPrep!C15</f>
        <v>4.3160646069298307</v>
      </c>
      <c r="F31" s="25">
        <f>DataPrep!D15</f>
        <v>5.1433672229253453</v>
      </c>
      <c r="G31" s="28">
        <f>DataPrep!E15</f>
        <v>5.9891867149796774</v>
      </c>
      <c r="H31" s="28">
        <f>DataPrep!F15</f>
        <v>6.8920724025627074</v>
      </c>
      <c r="I31" s="28">
        <f>DataPrep!G15</f>
        <v>7.8494110473416701</v>
      </c>
      <c r="J31" s="28">
        <f>DataPrep!H15</f>
        <v>8.8615344438945414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Capital Region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4122.1757236777976</v>
      </c>
      <c r="E82" s="22">
        <f>DataPrep!E74</f>
        <v>4865.5891575578526</v>
      </c>
      <c r="F82" s="22">
        <f>DataPrep!F74</f>
        <v>5632.4866512696517</v>
      </c>
      <c r="G82" s="22">
        <f>DataPrep!G74</f>
        <v>6517.9906910115051</v>
      </c>
      <c r="H82" s="22">
        <f>DataPrep!H74</f>
        <v>7464.7154806836315</v>
      </c>
      <c r="I82" s="21">
        <f>H82-D82</f>
        <v>3342.539757005834</v>
      </c>
      <c r="J82" s="33">
        <f>I82/D82*100</f>
        <v>81.086784772572145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2180.7762199660783</v>
      </c>
      <c r="E83" s="22">
        <f>DataPrep!E75</f>
        <v>2585.8862442105619</v>
      </c>
      <c r="F83" s="22">
        <f>DataPrep!F75</f>
        <v>3122.9165120377156</v>
      </c>
      <c r="G83" s="22">
        <f>DataPrep!G75</f>
        <v>3558.4011230447554</v>
      </c>
      <c r="H83" s="22">
        <f>DataPrep!H75</f>
        <v>4028.4250566705364</v>
      </c>
      <c r="I83" s="21">
        <f t="shared" ref="I83:I87" si="0">H83-D83</f>
        <v>1847.6488367044581</v>
      </c>
      <c r="J83" s="33">
        <f t="shared" ref="J83:J86" si="1">I83/D83*100</f>
        <v>84.724366479619718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2841.6201362480419</v>
      </c>
      <c r="E84" s="22">
        <f>DataPrep!E76</f>
        <v>3514.1565596540177</v>
      </c>
      <c r="F84" s="22">
        <f>DataPrep!F76</f>
        <v>4164.2292643058763</v>
      </c>
      <c r="G84" s="22">
        <f>DataPrep!G76</f>
        <v>4958.8525390164577</v>
      </c>
      <c r="H84" s="22">
        <f>DataPrep!H76</f>
        <v>5792.9849906154468</v>
      </c>
      <c r="I84" s="21">
        <f t="shared" si="0"/>
        <v>2951.3648543674049</v>
      </c>
      <c r="J84" s="33">
        <f t="shared" si="1"/>
        <v>103.8620474538256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2341.9251977522358</v>
      </c>
      <c r="E85" s="22">
        <f>DataPrep!E77</f>
        <v>2835.3099221930702</v>
      </c>
      <c r="F85" s="22">
        <f>DataPrep!F77</f>
        <v>3383.9873732151882</v>
      </c>
      <c r="G85" s="22">
        <f>DataPrep!G77</f>
        <v>3996.5820295288149</v>
      </c>
      <c r="H85" s="22">
        <f>DataPrep!H77</f>
        <v>4726.1854188090074</v>
      </c>
      <c r="I85" s="21">
        <f t="shared" si="0"/>
        <v>2384.2602210567716</v>
      </c>
      <c r="J85" s="33">
        <f t="shared" si="1"/>
        <v>101.80770177224996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786.5027241385028</v>
      </c>
      <c r="E86" s="19">
        <f>DataPrep!E78</f>
        <v>1214.0091044883554</v>
      </c>
      <c r="F86" s="19">
        <f>DataPrep!F78</f>
        <v>1741.962293308188</v>
      </c>
      <c r="G86" s="19">
        <f>DataPrep!G78</f>
        <v>2310.8007510135981</v>
      </c>
      <c r="H86" s="19">
        <f>DataPrep!H78</f>
        <v>2901.0956059135851</v>
      </c>
      <c r="I86" s="21">
        <f t="shared" si="0"/>
        <v>2114.5928817750823</v>
      </c>
      <c r="J86" s="33">
        <f t="shared" si="1"/>
        <v>268.86021076294497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12273.000001782657</v>
      </c>
      <c r="E87" s="24">
        <f>DataPrep!E79</f>
        <v>15014.950988103858</v>
      </c>
      <c r="F87" s="24">
        <f>DataPrep!F79</f>
        <v>18045.582094136618</v>
      </c>
      <c r="G87" s="24">
        <f>DataPrep!G79</f>
        <v>21342.627133615129</v>
      </c>
      <c r="H87" s="24">
        <f>DataPrep!H79</f>
        <v>24913.406552692206</v>
      </c>
      <c r="I87" s="23">
        <f t="shared" si="0"/>
        <v>12640.406550909549</v>
      </c>
      <c r="J87" s="34">
        <f>I87/D87*100</f>
        <v>102.99361646764056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Capital Region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12273.000001782655</v>
      </c>
      <c r="F93" s="22">
        <f>DataPrep!E143</f>
        <v>15014.950988103858</v>
      </c>
      <c r="G93" s="22">
        <f>DataPrep!F143</f>
        <v>18045.582094136626</v>
      </c>
      <c r="H93" s="22">
        <f>DataPrep!G143</f>
        <v>21342.627133615137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1521.339899415322</v>
      </c>
      <c r="F94" s="22">
        <f>DataPrep!E144</f>
        <v>1778.320928495395</v>
      </c>
      <c r="G94" s="22">
        <f>DataPrep!F144</f>
        <v>2059.2835134473216</v>
      </c>
      <c r="H94" s="22">
        <f>DataPrep!G144</f>
        <v>2381.5964838300911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355.12209404123269</v>
      </c>
      <c r="F95" s="22">
        <f>DataPrep!E145</f>
        <v>455.9760140326494</v>
      </c>
      <c r="G95" s="22">
        <f>DataPrep!F145</f>
        <v>570.00859220893233</v>
      </c>
      <c r="H95" s="22">
        <f>DataPrep!G145</f>
        <v>694.47594011772935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1575.7331809471111</v>
      </c>
      <c r="F96" s="22">
        <f>DataPrep!E146</f>
        <v>1708.2861915700169</v>
      </c>
      <c r="G96" s="22">
        <f>DataPrep!F146</f>
        <v>1807.7701182401233</v>
      </c>
      <c r="H96" s="22">
        <f>DataPrep!G146</f>
        <v>1883.6588753647131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15014.950988103858</v>
      </c>
      <c r="F97" s="19">
        <f>DataPrep!E147</f>
        <v>18045.582094136626</v>
      </c>
      <c r="G97" s="19">
        <f>DataPrep!F147</f>
        <v>21342.627133615137</v>
      </c>
      <c r="H97" s="19">
        <f>DataPrep!G147</f>
        <v>24913.40655269221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M22" sqref="M22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7580</v>
      </c>
      <c r="C12" s="3">
        <v>9660</v>
      </c>
      <c r="D12" s="3">
        <v>12273</v>
      </c>
      <c r="E12" s="3">
        <v>15014.950986321201</v>
      </c>
      <c r="F12" s="3">
        <v>18045.582092353961</v>
      </c>
      <c r="G12" s="3">
        <v>21342.627131832476</v>
      </c>
      <c r="H12" s="3">
        <v>24913.406550909553</v>
      </c>
      <c r="J12" t="str">
        <f>CONCATENATE("Aboriginal population, ",A5)</f>
        <v>Aboriginal population, Capital Region</v>
      </c>
    </row>
    <row r="13" spans="1:10" x14ac:dyDescent="0.3">
      <c r="A13" t="s">
        <v>5</v>
      </c>
      <c r="B13" s="3">
        <v>208248</v>
      </c>
      <c r="C13" s="3">
        <v>214155</v>
      </c>
      <c r="D13" s="3">
        <v>226345</v>
      </c>
      <c r="E13" s="3">
        <f>E14-E12</f>
        <v>235686.0490136788</v>
      </c>
      <c r="F13" s="3">
        <f t="shared" ref="F13:H13" si="0">F14-F12</f>
        <v>243785.41790764604</v>
      </c>
      <c r="G13" s="3">
        <f t="shared" si="0"/>
        <v>250558.37286816753</v>
      </c>
      <c r="H13" s="3">
        <f t="shared" si="0"/>
        <v>256227.59344909043</v>
      </c>
    </row>
    <row r="14" spans="1:10" x14ac:dyDescent="0.3">
      <c r="A14" t="s">
        <v>6</v>
      </c>
      <c r="B14" s="3">
        <f>B12+B13</f>
        <v>215828</v>
      </c>
      <c r="C14" s="3">
        <f t="shared" ref="C14:H14" si="1">C12+C13</f>
        <v>223815</v>
      </c>
      <c r="D14" s="3">
        <f t="shared" si="1"/>
        <v>238618</v>
      </c>
      <c r="E14" s="36">
        <v>250701</v>
      </c>
      <c r="F14" s="36">
        <v>261831</v>
      </c>
      <c r="G14" s="36">
        <v>271901</v>
      </c>
      <c r="H14" s="36">
        <v>281141</v>
      </c>
    </row>
    <row r="15" spans="1:10" x14ac:dyDescent="0.3">
      <c r="A15" t="s">
        <v>37</v>
      </c>
      <c r="B15" s="4">
        <f>B12/B14*100</f>
        <v>3.5120558963619182</v>
      </c>
      <c r="C15" s="4">
        <f t="shared" ref="C15:H15" si="2">C12/C14*100</f>
        <v>4.3160646069298307</v>
      </c>
      <c r="D15" s="4">
        <f t="shared" si="2"/>
        <v>5.1433672229253453</v>
      </c>
      <c r="E15" s="4">
        <f t="shared" si="2"/>
        <v>5.9891867149796774</v>
      </c>
      <c r="F15" s="4">
        <f t="shared" si="2"/>
        <v>6.8920724025627074</v>
      </c>
      <c r="G15" s="4">
        <f t="shared" si="2"/>
        <v>7.8494110473416701</v>
      </c>
      <c r="H15" s="4">
        <f t="shared" si="2"/>
        <v>8.8615344438945414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642.49845980871476</v>
      </c>
      <c r="E19" s="3">
        <v>776.69504318232782</v>
      </c>
      <c r="F19" s="3">
        <v>904.86734114774254</v>
      </c>
      <c r="G19" s="3">
        <v>1045.3419210302498</v>
      </c>
      <c r="H19" s="3">
        <v>1206.7047252170089</v>
      </c>
    </row>
    <row r="20" spans="1:8" x14ac:dyDescent="0.3">
      <c r="A20" t="s">
        <v>4</v>
      </c>
      <c r="B20" t="s">
        <v>7</v>
      </c>
      <c r="C20" t="s">
        <v>9</v>
      </c>
      <c r="D20" s="3">
        <v>657.12240842206381</v>
      </c>
      <c r="E20" s="3">
        <v>783.18484461839694</v>
      </c>
      <c r="F20" s="3">
        <v>928.36294063528942</v>
      </c>
      <c r="G20" s="3">
        <v>1067.3402846461668</v>
      </c>
      <c r="H20" s="3">
        <v>1220.8287923185806</v>
      </c>
    </row>
    <row r="21" spans="1:8" x14ac:dyDescent="0.3">
      <c r="A21" t="s">
        <v>4</v>
      </c>
      <c r="B21" t="s">
        <v>7</v>
      </c>
      <c r="C21" t="s">
        <v>10</v>
      </c>
      <c r="D21" s="3">
        <v>705.80424930397317</v>
      </c>
      <c r="E21" s="3">
        <v>810.27971168039801</v>
      </c>
      <c r="F21" s="3">
        <v>934.75526906851314</v>
      </c>
      <c r="G21" s="3">
        <v>1094.4393934772579</v>
      </c>
      <c r="H21" s="3">
        <v>1244.5278208330826</v>
      </c>
    </row>
    <row r="22" spans="1:8" x14ac:dyDescent="0.3">
      <c r="A22" t="s">
        <v>4</v>
      </c>
      <c r="B22" t="s">
        <v>7</v>
      </c>
      <c r="C22" t="s">
        <v>11</v>
      </c>
      <c r="D22" s="3">
        <v>597.92483404882125</v>
      </c>
      <c r="E22" s="3">
        <v>698.40047334844382</v>
      </c>
      <c r="F22" s="3">
        <v>804.022173201329</v>
      </c>
      <c r="G22" s="3">
        <v>912.76807435767819</v>
      </c>
      <c r="H22" s="3">
        <v>1062.2414549395287</v>
      </c>
    </row>
    <row r="23" spans="1:8" x14ac:dyDescent="0.3">
      <c r="A23" t="s">
        <v>4</v>
      </c>
      <c r="B23" t="s">
        <v>7</v>
      </c>
      <c r="C23" t="s">
        <v>12</v>
      </c>
      <c r="D23" s="3">
        <v>445.11606009606902</v>
      </c>
      <c r="E23" s="3">
        <v>550.03269456874023</v>
      </c>
      <c r="F23" s="3">
        <v>666.87546875497208</v>
      </c>
      <c r="G23" s="3">
        <v>766.99523857115469</v>
      </c>
      <c r="H23" s="3">
        <v>857.0531384445602</v>
      </c>
    </row>
    <row r="24" spans="1:8" x14ac:dyDescent="0.3">
      <c r="A24" t="s">
        <v>4</v>
      </c>
      <c r="B24" t="s">
        <v>7</v>
      </c>
      <c r="C24" t="s">
        <v>13</v>
      </c>
      <c r="D24" s="3">
        <v>396.63573909054645</v>
      </c>
      <c r="E24" s="3">
        <v>448.14140639066147</v>
      </c>
      <c r="F24" s="3">
        <v>547.34042918148145</v>
      </c>
      <c r="G24" s="3">
        <v>667.60618133787136</v>
      </c>
      <c r="H24" s="3">
        <v>764.31093521260993</v>
      </c>
    </row>
    <row r="25" spans="1:8" x14ac:dyDescent="0.3">
      <c r="A25" t="s">
        <v>4</v>
      </c>
      <c r="B25" t="s">
        <v>7</v>
      </c>
      <c r="C25" t="s">
        <v>14</v>
      </c>
      <c r="D25" s="3">
        <v>330.61305111829728</v>
      </c>
      <c r="E25" s="3">
        <v>428.70828439305393</v>
      </c>
      <c r="F25" s="3">
        <v>486.86277301172493</v>
      </c>
      <c r="G25" s="3">
        <v>584.08415542981083</v>
      </c>
      <c r="H25" s="3">
        <v>705.05565605767652</v>
      </c>
    </row>
    <row r="26" spans="1:8" x14ac:dyDescent="0.3">
      <c r="A26" t="s">
        <v>4</v>
      </c>
      <c r="B26" t="s">
        <v>7</v>
      </c>
      <c r="C26" t="s">
        <v>15</v>
      </c>
      <c r="D26" s="3">
        <v>348.43415031016423</v>
      </c>
      <c r="E26" s="3">
        <v>397.35993896708897</v>
      </c>
      <c r="F26" s="3">
        <v>486.25033273580192</v>
      </c>
      <c r="G26" s="3">
        <v>551.98112145600658</v>
      </c>
      <c r="H26" s="3">
        <v>651.8843521592886</v>
      </c>
    </row>
    <row r="27" spans="1:8" x14ac:dyDescent="0.3">
      <c r="A27" t="s">
        <v>4</v>
      </c>
      <c r="B27" t="s">
        <v>7</v>
      </c>
      <c r="C27" t="s">
        <v>16</v>
      </c>
      <c r="D27" s="3">
        <v>296.45156302990284</v>
      </c>
      <c r="E27" s="3">
        <v>411.68490193199858</v>
      </c>
      <c r="F27" s="3">
        <v>473.77626151684927</v>
      </c>
      <c r="G27" s="3">
        <v>564.16669698093563</v>
      </c>
      <c r="H27" s="3">
        <v>637.37689045224158</v>
      </c>
    </row>
    <row r="28" spans="1:8" x14ac:dyDescent="0.3">
      <c r="A28" t="s">
        <v>4</v>
      </c>
      <c r="B28" t="s">
        <v>7</v>
      </c>
      <c r="C28" t="s">
        <v>17</v>
      </c>
      <c r="D28" s="3">
        <v>321.72892375599923</v>
      </c>
      <c r="E28" s="3">
        <v>358.87138624577341</v>
      </c>
      <c r="F28" s="3">
        <v>482.81059388469549</v>
      </c>
      <c r="G28" s="3">
        <v>556.95366646144703</v>
      </c>
      <c r="H28" s="3">
        <v>651.26786739925251</v>
      </c>
    </row>
    <row r="29" spans="1:8" x14ac:dyDescent="0.3">
      <c r="A29" t="s">
        <v>4</v>
      </c>
      <c r="B29" t="s">
        <v>7</v>
      </c>
      <c r="C29" t="s">
        <v>18</v>
      </c>
      <c r="D29" s="3">
        <v>327.44977671370316</v>
      </c>
      <c r="E29" s="3">
        <v>376.35559242936517</v>
      </c>
      <c r="F29" s="3">
        <v>422.2073751345909</v>
      </c>
      <c r="G29" s="3">
        <v>552.27896098125586</v>
      </c>
      <c r="H29" s="3">
        <v>636.40172957737241</v>
      </c>
    </row>
    <row r="30" spans="1:8" x14ac:dyDescent="0.3">
      <c r="A30" t="s">
        <v>4</v>
      </c>
      <c r="B30" t="s">
        <v>7</v>
      </c>
      <c r="C30" t="s">
        <v>19</v>
      </c>
      <c r="D30" s="3">
        <v>295.6926636343598</v>
      </c>
      <c r="E30" s="3">
        <v>369.1903612965329</v>
      </c>
      <c r="F30" s="3">
        <v>421.06080442235043</v>
      </c>
      <c r="G30" s="3">
        <v>472.9385362614716</v>
      </c>
      <c r="H30" s="3">
        <v>607.07884979822461</v>
      </c>
    </row>
    <row r="31" spans="1:8" x14ac:dyDescent="0.3">
      <c r="A31" t="s">
        <v>4</v>
      </c>
      <c r="B31" t="s">
        <v>7</v>
      </c>
      <c r="C31" t="s">
        <v>20</v>
      </c>
      <c r="D31" s="3">
        <v>231.60772423649539</v>
      </c>
      <c r="E31" s="3">
        <v>328.41508181060078</v>
      </c>
      <c r="F31" s="3">
        <v>402.9485234302</v>
      </c>
      <c r="G31" s="3">
        <v>459.95848317506079</v>
      </c>
      <c r="H31" s="3">
        <v>516.95569246091816</v>
      </c>
    </row>
    <row r="32" spans="1:8" x14ac:dyDescent="0.3">
      <c r="A32" t="s">
        <v>4</v>
      </c>
      <c r="B32" t="s">
        <v>7</v>
      </c>
      <c r="C32" t="s">
        <v>21</v>
      </c>
      <c r="D32" s="3">
        <v>171.3667472471511</v>
      </c>
      <c r="E32" s="3">
        <v>246.59803515178356</v>
      </c>
      <c r="F32" s="3">
        <v>336.28124523010968</v>
      </c>
      <c r="G32" s="3">
        <v>410.15300167710831</v>
      </c>
      <c r="H32" s="3">
        <v>468.59134740314204</v>
      </c>
    </row>
    <row r="33" spans="1:8" x14ac:dyDescent="0.3">
      <c r="A33" t="s">
        <v>4</v>
      </c>
      <c r="B33" t="s">
        <v>7</v>
      </c>
      <c r="C33" t="s">
        <v>22</v>
      </c>
      <c r="D33" s="3">
        <v>126.71743932901639</v>
      </c>
      <c r="E33" s="3">
        <v>176.06794268864527</v>
      </c>
      <c r="F33" s="3">
        <v>246.82090536151793</v>
      </c>
      <c r="G33" s="3">
        <v>330.60513981054515</v>
      </c>
      <c r="H33" s="3">
        <v>402.71799489018872</v>
      </c>
    </row>
    <row r="34" spans="1:8" x14ac:dyDescent="0.3">
      <c r="A34" t="s">
        <v>4</v>
      </c>
      <c r="B34" t="s">
        <v>7</v>
      </c>
      <c r="C34" t="s">
        <v>23</v>
      </c>
      <c r="D34" s="3">
        <v>58.366704267894065</v>
      </c>
      <c r="E34" s="3">
        <v>116.16070811287049</v>
      </c>
      <c r="F34" s="3">
        <v>161.82444552981704</v>
      </c>
      <c r="G34" s="3">
        <v>226.25998315396492</v>
      </c>
      <c r="H34" s="3">
        <v>301.78317310242011</v>
      </c>
    </row>
    <row r="35" spans="1:8" x14ac:dyDescent="0.3">
      <c r="A35" t="s">
        <v>4</v>
      </c>
      <c r="B35" t="s">
        <v>7</v>
      </c>
      <c r="C35" t="s">
        <v>24</v>
      </c>
      <c r="D35" s="3">
        <v>31.186567413249183</v>
      </c>
      <c r="E35" s="3">
        <v>60.53752070098183</v>
      </c>
      <c r="F35" s="3">
        <v>108.15999975067577</v>
      </c>
      <c r="G35" s="3">
        <v>149.31229774139177</v>
      </c>
      <c r="H35" s="3">
        <v>207.01129521351456</v>
      </c>
    </row>
    <row r="36" spans="1:8" x14ac:dyDescent="0.3">
      <c r="A36" t="s">
        <v>4</v>
      </c>
      <c r="B36" t="s">
        <v>7</v>
      </c>
      <c r="C36" t="s">
        <v>25</v>
      </c>
      <c r="D36" s="3">
        <v>23.809232708357573</v>
      </c>
      <c r="E36" s="3">
        <v>31.814103678716059</v>
      </c>
      <c r="F36" s="3">
        <v>51.428559424403076</v>
      </c>
      <c r="G36" s="3">
        <v>89.686546308016986</v>
      </c>
      <c r="H36" s="3">
        <v>132.91862191381145</v>
      </c>
    </row>
    <row r="37" spans="1:8" x14ac:dyDescent="0.3">
      <c r="A37" t="s">
        <v>4</v>
      </c>
      <c r="B37" t="s">
        <v>26</v>
      </c>
      <c r="C37" t="s">
        <v>8</v>
      </c>
      <c r="D37" s="3">
        <v>661.52607998189126</v>
      </c>
      <c r="E37" s="3">
        <v>806.57561469981647</v>
      </c>
      <c r="F37" s="3">
        <v>940.64396684505209</v>
      </c>
      <c r="G37" s="3">
        <v>1087.0283842033766</v>
      </c>
      <c r="H37" s="3">
        <v>1254.9882741297258</v>
      </c>
    </row>
    <row r="38" spans="1:8" x14ac:dyDescent="0.3">
      <c r="A38" t="s">
        <v>4</v>
      </c>
      <c r="B38" t="s">
        <v>26</v>
      </c>
      <c r="C38" t="s">
        <v>9</v>
      </c>
      <c r="D38" s="3">
        <v>733.25576638704263</v>
      </c>
      <c r="E38" s="3">
        <v>809.78706856950805</v>
      </c>
      <c r="F38" s="3">
        <v>958.106344114188</v>
      </c>
      <c r="G38" s="3">
        <v>1102.4647422643463</v>
      </c>
      <c r="H38" s="3">
        <v>1261.2230996705184</v>
      </c>
    </row>
    <row r="39" spans="1:8" x14ac:dyDescent="0.3">
      <c r="A39" t="s">
        <v>4</v>
      </c>
      <c r="B39" t="s">
        <v>26</v>
      </c>
      <c r="C39" t="s">
        <v>10</v>
      </c>
      <c r="D39" s="3">
        <v>721.9687597741123</v>
      </c>
      <c r="E39" s="3">
        <v>879.06687480740482</v>
      </c>
      <c r="F39" s="3">
        <v>965.75078945886628</v>
      </c>
      <c r="G39" s="3">
        <v>1121.3759653901077</v>
      </c>
      <c r="H39" s="3">
        <v>1276.4427685147155</v>
      </c>
    </row>
    <row r="40" spans="1:8" x14ac:dyDescent="0.3">
      <c r="A40" t="s">
        <v>4</v>
      </c>
      <c r="B40" t="s">
        <v>26</v>
      </c>
      <c r="C40" t="s">
        <v>11</v>
      </c>
      <c r="D40" s="3">
        <v>618.1173582875864</v>
      </c>
      <c r="E40" s="3">
        <v>773.11075741789455</v>
      </c>
      <c r="F40" s="3">
        <v>936.20000503098174</v>
      </c>
      <c r="G40" s="3">
        <v>1024.8913328817969</v>
      </c>
      <c r="H40" s="3">
        <v>1176.4348384911702</v>
      </c>
    </row>
    <row r="41" spans="1:8" x14ac:dyDescent="0.3">
      <c r="A41" t="s">
        <v>4</v>
      </c>
      <c r="B41" t="s">
        <v>26</v>
      </c>
      <c r="C41" t="s">
        <v>12</v>
      </c>
      <c r="D41" s="3">
        <v>519.6179675336017</v>
      </c>
      <c r="E41" s="3">
        <v>564.34231887548299</v>
      </c>
      <c r="F41" s="3">
        <v>715.81886505043258</v>
      </c>
      <c r="G41" s="3">
        <v>853.74647723412579</v>
      </c>
      <c r="H41" s="3">
        <v>932.69562479527713</v>
      </c>
    </row>
    <row r="42" spans="1:8" x14ac:dyDescent="0.3">
      <c r="A42" t="s">
        <v>4</v>
      </c>
      <c r="B42" t="s">
        <v>26</v>
      </c>
      <c r="C42" t="s">
        <v>13</v>
      </c>
      <c r="D42" s="3">
        <v>495.0190015453872</v>
      </c>
      <c r="E42" s="3">
        <v>576.36501599281075</v>
      </c>
      <c r="F42" s="3">
        <v>654.52227909434271</v>
      </c>
      <c r="G42" s="3">
        <v>812.14721315620011</v>
      </c>
      <c r="H42" s="3">
        <v>947.57497396776739</v>
      </c>
    </row>
    <row r="43" spans="1:8" x14ac:dyDescent="0.3">
      <c r="A43" t="s">
        <v>4</v>
      </c>
      <c r="B43" t="s">
        <v>26</v>
      </c>
      <c r="C43" t="s">
        <v>14</v>
      </c>
      <c r="D43" s="3">
        <v>345.75121274885817</v>
      </c>
      <c r="E43" s="3">
        <v>470.20203189888144</v>
      </c>
      <c r="F43" s="3">
        <v>541.10796392114696</v>
      </c>
      <c r="G43" s="3">
        <v>622.98667360932063</v>
      </c>
      <c r="H43" s="3">
        <v>763.41252311044343</v>
      </c>
    </row>
    <row r="44" spans="1:8" x14ac:dyDescent="0.3">
      <c r="A44" t="s">
        <v>4</v>
      </c>
      <c r="B44" t="s">
        <v>26</v>
      </c>
      <c r="C44" t="s">
        <v>15</v>
      </c>
      <c r="D44" s="3">
        <v>328.16979966086268</v>
      </c>
      <c r="E44" s="3">
        <v>403.96066773610312</v>
      </c>
      <c r="F44" s="3">
        <v>514.51962303658945</v>
      </c>
      <c r="G44" s="3">
        <v>589.75161500456136</v>
      </c>
      <c r="H44" s="3">
        <v>678.42438675858227</v>
      </c>
    </row>
    <row r="45" spans="1:8" x14ac:dyDescent="0.3">
      <c r="A45" t="s">
        <v>4</v>
      </c>
      <c r="B45" t="s">
        <v>26</v>
      </c>
      <c r="C45" t="s">
        <v>16</v>
      </c>
      <c r="D45" s="3">
        <v>300.54561874402322</v>
      </c>
      <c r="E45" s="3">
        <v>377.73431234341945</v>
      </c>
      <c r="F45" s="3">
        <v>459.84960180793956</v>
      </c>
      <c r="G45" s="3">
        <v>566.12888204175101</v>
      </c>
      <c r="H45" s="3">
        <v>644.94527289683629</v>
      </c>
    </row>
    <row r="46" spans="1:8" x14ac:dyDescent="0.3">
      <c r="A46" t="s">
        <v>4</v>
      </c>
      <c r="B46" t="s">
        <v>26</v>
      </c>
      <c r="C46" t="s">
        <v>17</v>
      </c>
      <c r="D46" s="3">
        <v>320.91788334130592</v>
      </c>
      <c r="E46" s="3">
        <v>355.92748980292811</v>
      </c>
      <c r="F46" s="3">
        <v>442.24119026878765</v>
      </c>
      <c r="G46" s="3">
        <v>529.04044134243225</v>
      </c>
      <c r="H46" s="3">
        <v>635.86375377173238</v>
      </c>
    </row>
    <row r="47" spans="1:8" x14ac:dyDescent="0.3">
      <c r="A47" t="s">
        <v>4</v>
      </c>
      <c r="B47" t="s">
        <v>26</v>
      </c>
      <c r="C47" t="s">
        <v>18</v>
      </c>
      <c r="D47" s="3">
        <v>326.82723070504699</v>
      </c>
      <c r="E47" s="3">
        <v>375.70022393318641</v>
      </c>
      <c r="F47" s="3">
        <v>421.96636980385603</v>
      </c>
      <c r="G47" s="3">
        <v>518.58209766956929</v>
      </c>
      <c r="H47" s="3">
        <v>611.86328242385468</v>
      </c>
    </row>
    <row r="48" spans="1:8" x14ac:dyDescent="0.3">
      <c r="A48" t="s">
        <v>4</v>
      </c>
      <c r="B48" t="s">
        <v>26</v>
      </c>
      <c r="C48" t="s">
        <v>19</v>
      </c>
      <c r="D48" s="3">
        <v>299.18246565559122</v>
      </c>
      <c r="E48" s="3">
        <v>354.81318190053793</v>
      </c>
      <c r="F48" s="3">
        <v>414.29530864617664</v>
      </c>
      <c r="G48" s="3">
        <v>466.83387997136884</v>
      </c>
      <c r="H48" s="3">
        <v>569.99462245458176</v>
      </c>
    </row>
    <row r="49" spans="1:10" x14ac:dyDescent="0.3">
      <c r="A49" t="s">
        <v>4</v>
      </c>
      <c r="B49" t="s">
        <v>26</v>
      </c>
      <c r="C49" t="s">
        <v>20</v>
      </c>
      <c r="D49" s="3">
        <v>218.51852970973408</v>
      </c>
      <c r="E49" s="3">
        <v>316.03660477414559</v>
      </c>
      <c r="F49" s="3">
        <v>376.45720762453095</v>
      </c>
      <c r="G49" s="3">
        <v>439.99596366620932</v>
      </c>
      <c r="H49" s="3">
        <v>496.75962092307088</v>
      </c>
    </row>
    <row r="50" spans="1:10" x14ac:dyDescent="0.3">
      <c r="A50" t="s">
        <v>4</v>
      </c>
      <c r="B50" t="s">
        <v>26</v>
      </c>
      <c r="C50" t="s">
        <v>21</v>
      </c>
      <c r="D50" s="3">
        <v>149.43585209484803</v>
      </c>
      <c r="E50" s="3">
        <v>231.81462890054064</v>
      </c>
      <c r="F50" s="3">
        <v>321.53153110996868</v>
      </c>
      <c r="G50" s="3">
        <v>382.30039636231163</v>
      </c>
      <c r="H50" s="3">
        <v>448.0071269577611</v>
      </c>
    </row>
    <row r="51" spans="1:10" x14ac:dyDescent="0.3">
      <c r="A51" t="s">
        <v>4</v>
      </c>
      <c r="B51" t="s">
        <v>26</v>
      </c>
      <c r="C51" t="s">
        <v>22</v>
      </c>
      <c r="D51" s="3">
        <v>121.95681800167758</v>
      </c>
      <c r="E51" s="3">
        <v>153.53719916947273</v>
      </c>
      <c r="F51" s="3">
        <v>227.15757664074675</v>
      </c>
      <c r="G51" s="3">
        <v>308.83163280128656</v>
      </c>
      <c r="H51" s="3">
        <v>368.49791654095355</v>
      </c>
    </row>
    <row r="52" spans="1:10" x14ac:dyDescent="0.3">
      <c r="A52" t="s">
        <v>4</v>
      </c>
      <c r="B52" t="s">
        <v>26</v>
      </c>
      <c r="C52" t="s">
        <v>23</v>
      </c>
      <c r="D52" s="3">
        <v>59.616903586728732</v>
      </c>
      <c r="E52" s="3">
        <v>115.40451915355777</v>
      </c>
      <c r="F52" s="3">
        <v>144.18302821902122</v>
      </c>
      <c r="G52" s="3">
        <v>209.3262459681084</v>
      </c>
      <c r="H52" s="3">
        <v>281.19724308702314</v>
      </c>
    </row>
    <row r="53" spans="1:10" x14ac:dyDescent="0.3">
      <c r="A53" t="s">
        <v>4</v>
      </c>
      <c r="B53" t="s">
        <v>26</v>
      </c>
      <c r="C53" t="s">
        <v>24</v>
      </c>
      <c r="D53" s="3">
        <v>27.725742410923903</v>
      </c>
      <c r="E53" s="3">
        <v>57.466343407446622</v>
      </c>
      <c r="F53" s="3">
        <v>100.47351413438103</v>
      </c>
      <c r="G53" s="3">
        <v>126.48692350838945</v>
      </c>
      <c r="H53" s="3">
        <v>181.60772937271128</v>
      </c>
    </row>
    <row r="54" spans="1:10" x14ac:dyDescent="0.3">
      <c r="A54" t="s">
        <v>4</v>
      </c>
      <c r="B54" t="s">
        <v>26</v>
      </c>
      <c r="C54" t="s">
        <v>25</v>
      </c>
      <c r="D54" s="3">
        <v>16.320717078656227</v>
      </c>
      <c r="E54" s="3">
        <v>24.60810352434056</v>
      </c>
      <c r="F54" s="3">
        <v>44.101487907546719</v>
      </c>
      <c r="G54" s="3">
        <v>77.838583682475274</v>
      </c>
      <c r="H54" s="3">
        <v>108.76315743205949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1304.024539790606</v>
      </c>
      <c r="E55" s="3">
        <f t="shared" ref="E55:H55" si="3">E19+E37</f>
        <v>1583.2706578821444</v>
      </c>
      <c r="F55" s="3">
        <f t="shared" si="3"/>
        <v>1845.5113079927946</v>
      </c>
      <c r="G55" s="3">
        <f t="shared" si="3"/>
        <v>2132.3703052336264</v>
      </c>
      <c r="H55" s="3">
        <f t="shared" si="3"/>
        <v>2461.6929993467347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1390.3781748091064</v>
      </c>
      <c r="E56" s="3">
        <f t="shared" si="4"/>
        <v>1592.9719131879051</v>
      </c>
      <c r="F56" s="3">
        <f t="shared" si="4"/>
        <v>1886.4692847494775</v>
      </c>
      <c r="G56" s="3">
        <f t="shared" si="4"/>
        <v>2169.8050269105133</v>
      </c>
      <c r="H56" s="3">
        <f t="shared" si="4"/>
        <v>2482.0518919890992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1427.7730090780856</v>
      </c>
      <c r="E57" s="3">
        <f t="shared" si="5"/>
        <v>1689.3465864878028</v>
      </c>
      <c r="F57" s="3">
        <f t="shared" si="5"/>
        <v>1900.5060585273795</v>
      </c>
      <c r="G57" s="3">
        <f t="shared" si="5"/>
        <v>2215.8153588673658</v>
      </c>
      <c r="H57" s="3">
        <f t="shared" si="5"/>
        <v>2520.9705893477981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1216.0421923364077</v>
      </c>
      <c r="E58" s="3">
        <f t="shared" si="6"/>
        <v>1471.5112307663385</v>
      </c>
      <c r="F58" s="3">
        <f t="shared" si="6"/>
        <v>1740.2221782323109</v>
      </c>
      <c r="G58" s="3">
        <f t="shared" si="6"/>
        <v>1937.6594072394751</v>
      </c>
      <c r="H58" s="3">
        <f t="shared" si="6"/>
        <v>2238.6762934306989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964.73402762967066</v>
      </c>
      <c r="E59" s="3">
        <f t="shared" si="7"/>
        <v>1114.3750134442232</v>
      </c>
      <c r="F59" s="3">
        <f t="shared" si="7"/>
        <v>1382.6943338054048</v>
      </c>
      <c r="G59" s="3">
        <f t="shared" si="7"/>
        <v>1620.7417158052804</v>
      </c>
      <c r="H59" s="3">
        <f t="shared" si="7"/>
        <v>1789.7487632398374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891.65474063593365</v>
      </c>
      <c r="E60" s="3">
        <f t="shared" si="8"/>
        <v>1024.5064223834722</v>
      </c>
      <c r="F60" s="3">
        <f t="shared" si="8"/>
        <v>1201.8627082758242</v>
      </c>
      <c r="G60" s="3">
        <f t="shared" si="8"/>
        <v>1479.7533944940715</v>
      </c>
      <c r="H60" s="3">
        <f t="shared" si="8"/>
        <v>1711.8859091803774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676.36426386715539</v>
      </c>
      <c r="E61" s="3">
        <f t="shared" si="9"/>
        <v>898.91031629193537</v>
      </c>
      <c r="F61" s="3">
        <f t="shared" si="9"/>
        <v>1027.9707369328719</v>
      </c>
      <c r="G61" s="3">
        <f t="shared" si="9"/>
        <v>1207.0708290391315</v>
      </c>
      <c r="H61" s="3">
        <f t="shared" si="9"/>
        <v>1468.4681791681201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676.60394997102685</v>
      </c>
      <c r="E62" s="3">
        <f t="shared" si="10"/>
        <v>801.32060670319208</v>
      </c>
      <c r="F62" s="3">
        <f t="shared" si="10"/>
        <v>1000.7699557723913</v>
      </c>
      <c r="G62" s="3">
        <f t="shared" si="10"/>
        <v>1141.732736460568</v>
      </c>
      <c r="H62" s="3">
        <f t="shared" si="10"/>
        <v>1330.3087389178709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596.99718177392606</v>
      </c>
      <c r="E63" s="3">
        <f t="shared" si="11"/>
        <v>789.41921427541797</v>
      </c>
      <c r="F63" s="3">
        <f t="shared" si="11"/>
        <v>933.62586332478884</v>
      </c>
      <c r="G63" s="3">
        <f t="shared" si="11"/>
        <v>1130.2955790226865</v>
      </c>
      <c r="H63" s="3">
        <f t="shared" si="11"/>
        <v>1282.322163349078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642.6468070973051</v>
      </c>
      <c r="E64" s="3">
        <f t="shared" si="12"/>
        <v>714.79887604870146</v>
      </c>
      <c r="F64" s="3">
        <f t="shared" si="12"/>
        <v>925.05178415348314</v>
      </c>
      <c r="G64" s="3">
        <f t="shared" si="12"/>
        <v>1085.9941078038792</v>
      </c>
      <c r="H64" s="3">
        <f t="shared" si="12"/>
        <v>1287.131621170985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654.27700741875015</v>
      </c>
      <c r="E65" s="3">
        <f t="shared" si="13"/>
        <v>752.05581636255158</v>
      </c>
      <c r="F65" s="3">
        <f t="shared" si="13"/>
        <v>844.17374493844693</v>
      </c>
      <c r="G65" s="3">
        <f t="shared" si="13"/>
        <v>1070.8610586508253</v>
      </c>
      <c r="H65" s="3">
        <f t="shared" si="13"/>
        <v>1248.2650120012272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594.87512928995102</v>
      </c>
      <c r="E66" s="3">
        <f t="shared" si="14"/>
        <v>724.00354319707083</v>
      </c>
      <c r="F66" s="3">
        <f t="shared" si="14"/>
        <v>835.35611306852707</v>
      </c>
      <c r="G66" s="3">
        <f t="shared" si="14"/>
        <v>939.77241623284044</v>
      </c>
      <c r="H66" s="3">
        <f t="shared" si="14"/>
        <v>1177.0734722528064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450.12625394622944</v>
      </c>
      <c r="E67" s="3">
        <f t="shared" si="15"/>
        <v>644.45168658474631</v>
      </c>
      <c r="F67" s="3">
        <f t="shared" si="15"/>
        <v>779.40573105473095</v>
      </c>
      <c r="G67" s="3">
        <f t="shared" si="15"/>
        <v>899.95444684127006</v>
      </c>
      <c r="H67" s="3">
        <f t="shared" si="15"/>
        <v>1013.715313383989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320.8025993419991</v>
      </c>
      <c r="E68" s="3">
        <f t="shared" si="16"/>
        <v>478.4126640523242</v>
      </c>
      <c r="F68" s="3">
        <f t="shared" si="16"/>
        <v>657.81277634007836</v>
      </c>
      <c r="G68" s="3">
        <f t="shared" si="16"/>
        <v>792.45339803941988</v>
      </c>
      <c r="H68" s="3">
        <f t="shared" si="16"/>
        <v>916.59847436090308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248.67425733069396</v>
      </c>
      <c r="E69" s="3">
        <f t="shared" si="17"/>
        <v>329.60514185811803</v>
      </c>
      <c r="F69" s="3">
        <f t="shared" si="17"/>
        <v>473.97848200226468</v>
      </c>
      <c r="G69" s="3">
        <f t="shared" si="17"/>
        <v>639.43677261183166</v>
      </c>
      <c r="H69" s="3">
        <f t="shared" si="17"/>
        <v>771.21591143114233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117.98360785462279</v>
      </c>
      <c r="E70" s="3">
        <f t="shared" si="18"/>
        <v>231.56522726642828</v>
      </c>
      <c r="F70" s="3">
        <f t="shared" si="18"/>
        <v>306.00747374883827</v>
      </c>
      <c r="G70" s="3">
        <f t="shared" si="18"/>
        <v>435.58622912207329</v>
      </c>
      <c r="H70" s="3">
        <f t="shared" si="18"/>
        <v>582.9804161894433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58.912309824173086</v>
      </c>
      <c r="E71" s="3">
        <f t="shared" si="19"/>
        <v>118.00386410842844</v>
      </c>
      <c r="F71" s="3">
        <f t="shared" si="19"/>
        <v>208.6335138850568</v>
      </c>
      <c r="G71" s="3">
        <f t="shared" si="19"/>
        <v>275.79922124978123</v>
      </c>
      <c r="H71" s="3">
        <f t="shared" si="19"/>
        <v>388.61902458622581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40.1299497870138</v>
      </c>
      <c r="E72" s="3">
        <f t="shared" si="20"/>
        <v>56.422207203056615</v>
      </c>
      <c r="F72" s="3">
        <f t="shared" si="20"/>
        <v>95.530047331949788</v>
      </c>
      <c r="G72" s="3">
        <f t="shared" si="20"/>
        <v>167.52512999049225</v>
      </c>
      <c r="H72" s="3">
        <f t="shared" si="20"/>
        <v>241.68177934587095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4122.1757236777976</v>
      </c>
      <c r="E74" s="3">
        <f t="shared" ref="E74:H74" si="21">SUM(E55:E57)</f>
        <v>4865.5891575578526</v>
      </c>
      <c r="F74" s="3">
        <f t="shared" si="21"/>
        <v>5632.4866512696517</v>
      </c>
      <c r="G74" s="3">
        <f t="shared" si="21"/>
        <v>6517.9906910115051</v>
      </c>
      <c r="H74" s="3">
        <f t="shared" si="21"/>
        <v>7464.7154806836315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2180.7762199660783</v>
      </c>
      <c r="E75" s="3">
        <f t="shared" ref="E75:H75" si="22">SUM(E58:E59)</f>
        <v>2585.8862442105619</v>
      </c>
      <c r="F75" s="3">
        <f t="shared" si="22"/>
        <v>3122.9165120377156</v>
      </c>
      <c r="G75" s="3">
        <f t="shared" si="22"/>
        <v>3558.4011230447554</v>
      </c>
      <c r="H75" s="3">
        <f t="shared" si="22"/>
        <v>4028.4250566705364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2841.6201362480419</v>
      </c>
      <c r="E76" s="3">
        <f t="shared" ref="E76:H76" si="23">SUM(E60:E63)</f>
        <v>3514.1565596540177</v>
      </c>
      <c r="F76" s="3">
        <f t="shared" si="23"/>
        <v>4164.2292643058763</v>
      </c>
      <c r="G76" s="3">
        <f t="shared" si="23"/>
        <v>4958.8525390164577</v>
      </c>
      <c r="H76" s="3">
        <f t="shared" si="23"/>
        <v>5792.9849906154468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2341.9251977522358</v>
      </c>
      <c r="E77" s="3">
        <f t="shared" ref="E77:H77" si="24">SUM(E64:E67)</f>
        <v>2835.3099221930702</v>
      </c>
      <c r="F77" s="3">
        <f t="shared" si="24"/>
        <v>3383.9873732151882</v>
      </c>
      <c r="G77" s="3">
        <f t="shared" si="24"/>
        <v>3996.5820295288149</v>
      </c>
      <c r="H77" s="3">
        <f t="shared" si="24"/>
        <v>4726.1854188090074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786.5027241385028</v>
      </c>
      <c r="E78" s="3">
        <f t="shared" ref="E78:H78" si="25">SUM(E68:E72)</f>
        <v>1214.0091044883554</v>
      </c>
      <c r="F78" s="3">
        <f t="shared" si="25"/>
        <v>1741.962293308188</v>
      </c>
      <c r="G78" s="3">
        <f t="shared" si="25"/>
        <v>2310.8007510135981</v>
      </c>
      <c r="H78" s="3">
        <f t="shared" si="25"/>
        <v>2901.0956059135851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12273.000001782657</v>
      </c>
      <c r="E79" s="3">
        <f t="shared" ref="E79:H79" si="26">SUM(E74:E78)</f>
        <v>15014.950988103858</v>
      </c>
      <c r="F79" s="3">
        <f t="shared" si="26"/>
        <v>18045.582094136618</v>
      </c>
      <c r="G79" s="3">
        <f t="shared" si="26"/>
        <v>21342.627133615129</v>
      </c>
      <c r="H79" s="3">
        <f t="shared" si="26"/>
        <v>24913.406552692206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642.49845980871476</v>
      </c>
      <c r="E83" s="3">
        <f ca="1">OFFSET(C19,0,$A$82)</f>
        <v>1206.7047252170089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657.12240842206381</v>
      </c>
      <c r="E84" s="3">
        <f t="shared" ref="E84:E100" ca="1" si="28">OFFSET(C20,0,$A$82)</f>
        <v>1220.8287923185806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705.80424930397317</v>
      </c>
      <c r="E85" s="3">
        <f t="shared" ca="1" si="28"/>
        <v>1244.5278208330826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597.92483404882125</v>
      </c>
      <c r="E86" s="3">
        <f t="shared" ca="1" si="28"/>
        <v>1062.2414549395287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445.11606009606902</v>
      </c>
      <c r="E87" s="3">
        <f t="shared" ca="1" si="28"/>
        <v>857.0531384445602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396.63573909054645</v>
      </c>
      <c r="E88" s="3">
        <f t="shared" ca="1" si="28"/>
        <v>764.31093521260993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330.61305111829728</v>
      </c>
      <c r="E89" s="3">
        <f t="shared" ca="1" si="28"/>
        <v>705.05565605767652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348.43415031016423</v>
      </c>
      <c r="E90" s="3">
        <f t="shared" ca="1" si="28"/>
        <v>651.8843521592886</v>
      </c>
      <c r="G90" s="3">
        <f>MAX(D19:H54)</f>
        <v>1276.4427685147155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296.45156302990284</v>
      </c>
      <c r="E91" s="3">
        <f t="shared" ca="1" si="28"/>
        <v>637.37689045224158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321.72892375599923</v>
      </c>
      <c r="E92" s="3">
        <f t="shared" ca="1" si="28"/>
        <v>651.26786739925251</v>
      </c>
      <c r="G92" s="3">
        <f>MAX(G90:G91)</f>
        <v>1276.4427685147155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327.44977671370316</v>
      </c>
      <c r="E93" s="3">
        <f t="shared" ca="1" si="28"/>
        <v>636.40172957737241</v>
      </c>
      <c r="G93" s="3">
        <f>-G92</f>
        <v>-1276.4427685147155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295.6926636343598</v>
      </c>
      <c r="E94" s="3">
        <f t="shared" ca="1" si="28"/>
        <v>607.07884979822461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231.60772423649539</v>
      </c>
      <c r="E95" s="3">
        <f t="shared" ca="1" si="28"/>
        <v>516.95569246091816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171.3667472471511</v>
      </c>
      <c r="E96" s="3">
        <f t="shared" ca="1" si="28"/>
        <v>468.59134740314204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126.71743932901639</v>
      </c>
      <c r="E97" s="3">
        <f t="shared" ca="1" si="28"/>
        <v>402.71799489018872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58.366704267894065</v>
      </c>
      <c r="E98" s="3">
        <f t="shared" ca="1" si="28"/>
        <v>301.78317310242011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31.186567413249183</v>
      </c>
      <c r="E99" s="3">
        <f t="shared" ca="1" si="28"/>
        <v>207.01129521351456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23.809232708357573</v>
      </c>
      <c r="E100" s="3">
        <f t="shared" ca="1" si="28"/>
        <v>132.91862191381145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-661.52607998189126</v>
      </c>
      <c r="E101" s="3">
        <f ca="1">-OFFSET(C37,0,$A$82)</f>
        <v>-1254.9882741297258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-733.25576638704263</v>
      </c>
      <c r="E102" s="3">
        <f t="shared" ref="E102:E118" ca="1" si="31">-OFFSET(C38,0,$A$82)</f>
        <v>-1261.2230996705184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-721.9687597741123</v>
      </c>
      <c r="E103" s="3">
        <f t="shared" ca="1" si="31"/>
        <v>-1276.4427685147155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-618.1173582875864</v>
      </c>
      <c r="E104" s="3">
        <f t="shared" ca="1" si="31"/>
        <v>-1176.4348384911702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-519.6179675336017</v>
      </c>
      <c r="E105" s="3">
        <f t="shared" ca="1" si="31"/>
        <v>-932.69562479527713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-495.0190015453872</v>
      </c>
      <c r="E106" s="3">
        <f t="shared" ca="1" si="31"/>
        <v>-947.57497396776739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-345.75121274885817</v>
      </c>
      <c r="E107" s="3">
        <f t="shared" ca="1" si="31"/>
        <v>-763.41252311044343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-328.16979966086268</v>
      </c>
      <c r="E108" s="3">
        <f t="shared" ca="1" si="31"/>
        <v>-678.42438675858227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-300.54561874402322</v>
      </c>
      <c r="E109" s="3">
        <f t="shared" ca="1" si="31"/>
        <v>-644.94527289683629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-320.91788334130592</v>
      </c>
      <c r="E110" s="3">
        <f t="shared" ca="1" si="31"/>
        <v>-635.86375377173238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-326.82723070504699</v>
      </c>
      <c r="E111" s="3">
        <f t="shared" ca="1" si="31"/>
        <v>-611.86328242385468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-299.18246565559122</v>
      </c>
      <c r="E112" s="3">
        <f t="shared" ca="1" si="31"/>
        <v>-569.99462245458176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-218.51852970973408</v>
      </c>
      <c r="E113" s="3">
        <f t="shared" ca="1" si="31"/>
        <v>-496.75962092307088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-149.43585209484803</v>
      </c>
      <c r="E114" s="3">
        <f t="shared" ca="1" si="31"/>
        <v>-448.0071269577611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-121.95681800167758</v>
      </c>
      <c r="E115" s="3">
        <f t="shared" ca="1" si="31"/>
        <v>-368.49791654095355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-59.616903586728732</v>
      </c>
      <c r="E116" s="3">
        <f t="shared" ca="1" si="31"/>
        <v>-281.19724308702314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-27.725742410923903</v>
      </c>
      <c r="E117" s="3">
        <f t="shared" ca="1" si="31"/>
        <v>-181.60772937271128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-16.320717078656227</v>
      </c>
      <c r="E118" s="3">
        <f t="shared" ca="1" si="31"/>
        <v>-108.76315743205949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1304.024539790606</v>
      </c>
      <c r="E122" s="3">
        <f ca="1">OFFSET(C55,0,$A$121)</f>
        <v>2461.6929993467347</v>
      </c>
      <c r="F122" s="3"/>
      <c r="G122" s="3">
        <f ca="1">E122-D122</f>
        <v>1157.6684595561287</v>
      </c>
      <c r="H122" s="8">
        <f ca="1">G122/D122*100</f>
        <v>88.776585426990636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1390.3781748091064</v>
      </c>
      <c r="E123" s="3">
        <f t="shared" ref="E123:E139" ca="1" si="32">OFFSET(C56,0,$A$121)</f>
        <v>2482.0518919890992</v>
      </c>
      <c r="F123" s="3"/>
      <c r="G123" s="3">
        <f t="shared" ref="G123:G139" ca="1" si="33">E123-D123</f>
        <v>1091.6737171799928</v>
      </c>
      <c r="H123" s="8">
        <f ca="1">G123/D123*100</f>
        <v>78.516315701652559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1427.7730090780856</v>
      </c>
      <c r="E124" s="3">
        <f t="shared" ca="1" si="32"/>
        <v>2520.9705893477981</v>
      </c>
      <c r="F124" s="3"/>
      <c r="G124" s="3">
        <f t="shared" ca="1" si="33"/>
        <v>1093.1975802697125</v>
      </c>
      <c r="H124" s="8">
        <f t="shared" ref="H124:H139" ca="1" si="35">G124/D124*100</f>
        <v>76.566623218041585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1216.0421923364077</v>
      </c>
      <c r="E125" s="3">
        <f t="shared" ca="1" si="32"/>
        <v>2238.6762934306989</v>
      </c>
      <c r="F125" s="3"/>
      <c r="G125" s="3">
        <f t="shared" ca="1" si="33"/>
        <v>1022.6341010942913</v>
      </c>
      <c r="H125" s="8">
        <f t="shared" ca="1" si="35"/>
        <v>84.095281194929811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964.73402762967066</v>
      </c>
      <c r="E126" s="3">
        <f t="shared" ca="1" si="32"/>
        <v>1789.7487632398374</v>
      </c>
      <c r="F126" s="3"/>
      <c r="G126" s="3">
        <f t="shared" ca="1" si="33"/>
        <v>825.01473561016678</v>
      </c>
      <c r="H126" s="8">
        <f t="shared" ca="1" si="35"/>
        <v>85.517325188291437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891.65474063593365</v>
      </c>
      <c r="E127" s="3">
        <f t="shared" ca="1" si="32"/>
        <v>1711.8859091803774</v>
      </c>
      <c r="F127" s="3"/>
      <c r="G127" s="3">
        <f t="shared" ca="1" si="33"/>
        <v>820.23116854444379</v>
      </c>
      <c r="H127" s="8">
        <f t="shared" ca="1" si="35"/>
        <v>91.989772628747517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676.36426386715539</v>
      </c>
      <c r="E128" s="3">
        <f t="shared" ca="1" si="32"/>
        <v>1468.4681791681201</v>
      </c>
      <c r="F128" s="3"/>
      <c r="G128" s="3">
        <f t="shared" ca="1" si="33"/>
        <v>792.10391530096467</v>
      </c>
      <c r="H128" s="8">
        <f t="shared" ca="1" si="35"/>
        <v>117.11202936300337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676.60394997102685</v>
      </c>
      <c r="E129" s="3">
        <f t="shared" ca="1" si="32"/>
        <v>1330.3087389178709</v>
      </c>
      <c r="F129" s="3"/>
      <c r="G129" s="3">
        <f t="shared" ca="1" si="33"/>
        <v>653.70478894684402</v>
      </c>
      <c r="H129" s="8">
        <f t="shared" ca="1" si="35"/>
        <v>96.615573848606203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596.99718177392606</v>
      </c>
      <c r="E130" s="3">
        <f t="shared" ca="1" si="32"/>
        <v>1282.322163349078</v>
      </c>
      <c r="F130" s="3"/>
      <c r="G130" s="3">
        <f t="shared" ca="1" si="33"/>
        <v>685.32498157515192</v>
      </c>
      <c r="H130" s="8">
        <f t="shared" ca="1" si="35"/>
        <v>114.79534619221607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642.6468070973051</v>
      </c>
      <c r="E131" s="3">
        <f t="shared" ca="1" si="32"/>
        <v>1287.131621170985</v>
      </c>
      <c r="F131" s="3"/>
      <c r="G131" s="3">
        <f t="shared" ca="1" si="33"/>
        <v>644.4848140736799</v>
      </c>
      <c r="H131" s="8">
        <f t="shared" ca="1" si="35"/>
        <v>100.28600577425672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654.27700741875015</v>
      </c>
      <c r="E132" s="3">
        <f t="shared" ca="1" si="32"/>
        <v>1248.2650120012272</v>
      </c>
      <c r="F132" s="3"/>
      <c r="G132" s="3">
        <f ca="1">E132-D132</f>
        <v>593.98800458247706</v>
      </c>
      <c r="H132" s="8">
        <f t="shared" ca="1" si="35"/>
        <v>90.78540096126487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594.87512928995102</v>
      </c>
      <c r="E133" s="3">
        <f t="shared" ca="1" si="32"/>
        <v>1177.0734722528064</v>
      </c>
      <c r="F133" s="3"/>
      <c r="G133" s="3">
        <f ca="1">E133-D133</f>
        <v>582.19834296285535</v>
      </c>
      <c r="H133" s="8">
        <f t="shared" ca="1" si="35"/>
        <v>97.869000450190811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450.12625394622944</v>
      </c>
      <c r="E134" s="3">
        <f t="shared" ca="1" si="32"/>
        <v>1013.715313383989</v>
      </c>
      <c r="F134" s="3"/>
      <c r="G134" s="3">
        <f t="shared" ca="1" si="33"/>
        <v>563.5890594377596</v>
      </c>
      <c r="H134" s="8">
        <f t="shared" ca="1" si="35"/>
        <v>125.20688462332706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320.8025993419991</v>
      </c>
      <c r="E135" s="3">
        <f t="shared" ca="1" si="32"/>
        <v>916.59847436090308</v>
      </c>
      <c r="F135" s="3"/>
      <c r="G135" s="3">
        <f t="shared" ca="1" si="33"/>
        <v>595.79587501890398</v>
      </c>
      <c r="H135" s="8">
        <f t="shared" ca="1" si="35"/>
        <v>185.72040134367549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248.67425733069396</v>
      </c>
      <c r="E136" s="3">
        <f t="shared" ca="1" si="32"/>
        <v>771.21591143114233</v>
      </c>
      <c r="F136" s="3"/>
      <c r="G136" s="3">
        <f t="shared" ca="1" si="33"/>
        <v>522.54165410044834</v>
      </c>
      <c r="H136" s="8">
        <f t="shared" ca="1" si="35"/>
        <v>210.13098006584491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117.98360785462279</v>
      </c>
      <c r="E137" s="3">
        <f t="shared" ca="1" si="32"/>
        <v>582.9804161894433</v>
      </c>
      <c r="F137" s="3"/>
      <c r="G137" s="3">
        <f t="shared" ca="1" si="33"/>
        <v>464.99680833482051</v>
      </c>
      <c r="H137" s="8">
        <f t="shared" ca="1" si="35"/>
        <v>394.11984155271887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58.912309824173086</v>
      </c>
      <c r="E138" s="3">
        <f t="shared" ca="1" si="32"/>
        <v>388.61902458622581</v>
      </c>
      <c r="F138" s="3"/>
      <c r="G138" s="3">
        <f t="shared" ca="1" si="33"/>
        <v>329.70671476205274</v>
      </c>
      <c r="H138" s="8">
        <f t="shared" ca="1" si="35"/>
        <v>559.65674363487005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40.1299497870138</v>
      </c>
      <c r="E139" s="3">
        <f t="shared" ca="1" si="32"/>
        <v>241.68177934587095</v>
      </c>
      <c r="F139" s="3"/>
      <c r="G139" s="3">
        <f t="shared" ca="1" si="33"/>
        <v>201.55182955885715</v>
      </c>
      <c r="H139" s="8">
        <f t="shared" ca="1" si="35"/>
        <v>502.24789871050393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12273.000001782655</v>
      </c>
      <c r="E143" s="3">
        <v>15014.950988103858</v>
      </c>
      <c r="F143" s="3">
        <v>18045.582094136626</v>
      </c>
      <c r="G143" s="3">
        <v>21342.627133615137</v>
      </c>
    </row>
    <row r="144" spans="1:8" x14ac:dyDescent="0.3">
      <c r="A144" t="s">
        <v>43</v>
      </c>
      <c r="D144" s="3">
        <v>1521.339899415322</v>
      </c>
      <c r="E144" s="3">
        <v>1778.320928495395</v>
      </c>
      <c r="F144" s="3">
        <v>2059.2835134473216</v>
      </c>
      <c r="G144" s="3">
        <v>2381.5964838300911</v>
      </c>
    </row>
    <row r="145" spans="1:7" x14ac:dyDescent="0.3">
      <c r="A145" t="s">
        <v>44</v>
      </c>
      <c r="D145" s="3">
        <v>355.12209404123269</v>
      </c>
      <c r="E145" s="3">
        <v>455.9760140326494</v>
      </c>
      <c r="F145" s="3">
        <v>570.00859220893233</v>
      </c>
      <c r="G145" s="3">
        <v>694.47594011772935</v>
      </c>
    </row>
    <row r="146" spans="1:7" x14ac:dyDescent="0.3">
      <c r="A146" t="s">
        <v>57</v>
      </c>
      <c r="D146" s="3">
        <v>1575.7331809471111</v>
      </c>
      <c r="E146" s="3">
        <v>1708.2861915700169</v>
      </c>
      <c r="F146" s="3">
        <v>1807.7701182401233</v>
      </c>
      <c r="G146" s="3">
        <v>1883.6588753647131</v>
      </c>
    </row>
    <row r="147" spans="1:7" x14ac:dyDescent="0.3">
      <c r="A147" t="s">
        <v>45</v>
      </c>
      <c r="D147" s="3">
        <v>15014.950988103858</v>
      </c>
      <c r="E147" s="3">
        <v>18045.582094136626</v>
      </c>
      <c r="F147" s="3">
        <v>21342.627133615137</v>
      </c>
      <c r="G147" s="3">
        <v>24913.40655269221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2025-03-02T23:52:36Z</dcterms:modified>
</cp:coreProperties>
</file>