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F9C166B9-DFBB-483A-8639-DE8E0F99F535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5" i="2"/>
  <c r="G86" i="2" s="1"/>
  <c r="G87" i="2" s="1"/>
  <c r="G84" i="2"/>
  <c r="H83" i="2" l="1"/>
  <c r="J80" i="1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124" i="2"/>
  <c r="D56" i="2"/>
  <c r="D123" i="2" s="1"/>
  <c r="E56" i="2"/>
  <c r="F56" i="2"/>
  <c r="G56" i="2"/>
  <c r="H56" i="2"/>
  <c r="E123" i="2" s="1"/>
  <c r="D57" i="2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E59" i="2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G74" i="2" s="1"/>
  <c r="H55" i="2"/>
  <c r="E122" i="2" s="1"/>
  <c r="D55" i="2"/>
  <c r="D74" i="2" s="1"/>
  <c r="D82" i="1" s="1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D77" i="2" l="1"/>
  <c r="D85" i="1" s="1"/>
  <c r="E75" i="2"/>
  <c r="E83" i="1" s="1"/>
  <c r="F74" i="2"/>
  <c r="E74" i="2"/>
  <c r="E82" i="1" s="1"/>
  <c r="G75" i="2"/>
  <c r="G83" i="1" s="1"/>
  <c r="G77" i="2"/>
  <c r="G85" i="1" s="1"/>
  <c r="E77" i="2"/>
  <c r="E85" i="1" s="1"/>
  <c r="G78" i="2"/>
  <c r="G86" i="1" s="1"/>
  <c r="F77" i="2"/>
  <c r="F85" i="1" s="1"/>
  <c r="G76" i="2"/>
  <c r="G84" i="1" s="1"/>
  <c r="D75" i="2"/>
  <c r="D83" i="1" s="1"/>
  <c r="H75" i="2"/>
  <c r="H83" i="1" s="1"/>
  <c r="F78" i="2"/>
  <c r="F86" i="1" s="1"/>
  <c r="F76" i="2"/>
  <c r="F84" i="1" s="1"/>
  <c r="E78" i="2"/>
  <c r="E76" i="2"/>
  <c r="E84" i="1" s="1"/>
  <c r="F82" i="1"/>
  <c r="E86" i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I85" i="1" s="1"/>
  <c r="J85" i="1" s="1"/>
  <c r="D122" i="2"/>
  <c r="D126" i="2"/>
  <c r="D131" i="2"/>
  <c r="G79" i="2" l="1"/>
  <c r="G87" i="1" s="1"/>
  <c r="E79" i="2"/>
  <c r="E87" i="1" s="1"/>
  <c r="I83" i="1"/>
  <c r="J83" i="1" s="1"/>
  <c r="F79" i="2"/>
  <c r="F87" i="1" s="1"/>
  <c r="I84" i="1"/>
  <c r="J84" i="1" s="1"/>
  <c r="I86" i="1"/>
  <c r="J86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<sst xmlns="http://schemas.openxmlformats.org/spreadsheetml/2006/main" count="395" uniqueCount="66">
  <si>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</si>
  <si>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</si>
  <si>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</si>
  <si>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</si>
  <si>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</si>
  <si>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</si>
  <si>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</si>
  <si>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</si>
  <si>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</si>
  <si>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</si>
  <si>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</si>
  <si>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</si>
  <si>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</si>
  <si>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</si>
  <si>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</si>
  <si>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</si>
  <si>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</si>
  <si>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</si>
  <si>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</si>
  <si>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</si>
  <si>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</si>
  <si>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</si>
  <si>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</si>
  <si>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</si>
  <si>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</si>
  <si>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</si>
  <si>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</si>
  <si>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</si>
  <si>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</si>
  <si>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</si>
  <si>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</si>
  <si>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</si>
  <si>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</si>
  <si>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</si>
  <si>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</si>
  <si>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</si>
  <si>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</si>
  <si>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</si>
  <si>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</si>
  <si>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</si>
  <si>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</si>
  <si>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</si>
  <si>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</si>
  <si>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</si>
  <si>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</si>
  <si>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</si>
  <si>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</si>
  <si>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</si>
  <si>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</si>
  <si>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</si>
  <si>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</si>
  <si>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</si>
  <si>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</si>
  <si>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</si>
  <si>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</si>
  <si>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</si>
  <si>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</si>
  <si>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</si>
  <si>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</si>
  <si>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</si>
  <si>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Murray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</si>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</sst>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Murray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3922</c:v>
                </c:pt>
                <c:pt idx="1">
                  <c:v>4854</c:v>
                </c:pt>
                <c:pt idx="2">
                  <c:v>6138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6138</c:v>
                </c:pt>
                <c:pt idx="1">
                  <c:v>7442.001083955226</c:v>
                </c:pt>
                <c:pt idx="2">
                  <c:v>8885.5825061608502</c:v>
                </c:pt>
                <c:pt idx="3">
                  <c:v>10456.644034764991</c:v>
                </c:pt>
                <c:pt idx="4">
                  <c:v>12158.211701515027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Murray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353.22027753080289</c:v>
                </c:pt>
                <c:pt idx="1">
                  <c:v>313.56925696330006</c:v>
                </c:pt>
                <c:pt idx="2">
                  <c:v>371.27078932252022</c:v>
                </c:pt>
                <c:pt idx="3">
                  <c:v>321.7233839729904</c:v>
                </c:pt>
                <c:pt idx="4">
                  <c:v>251.84837724455161</c:v>
                </c:pt>
                <c:pt idx="5">
                  <c:v>204.02040996678087</c:v>
                </c:pt>
                <c:pt idx="6">
                  <c:v>183.01322532191284</c:v>
                </c:pt>
                <c:pt idx="7">
                  <c:v>168.6263055205128</c:v>
                </c:pt>
                <c:pt idx="8">
                  <c:v>137.0018892693754</c:v>
                </c:pt>
                <c:pt idx="9">
                  <c:v>148.62590371937301</c:v>
                </c:pt>
                <c:pt idx="10">
                  <c:v>156.63868985756002</c:v>
                </c:pt>
                <c:pt idx="11">
                  <c:v>155.87770932249808</c:v>
                </c:pt>
                <c:pt idx="12">
                  <c:v>121.5399389557973</c:v>
                </c:pt>
                <c:pt idx="13">
                  <c:v>89.376736651095356</c:v>
                </c:pt>
                <c:pt idx="14">
                  <c:v>56.277902363932647</c:v>
                </c:pt>
                <c:pt idx="15">
                  <c:v>17.791674172685454</c:v>
                </c:pt>
                <c:pt idx="16">
                  <c:v>14.586223812958458</c:v>
                </c:pt>
                <c:pt idx="17">
                  <c:v>13.153757265930095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-416.88972951417134</c:v>
                </c:pt>
                <c:pt idx="1">
                  <c:v>-401.21809424481177</c:v>
                </c:pt>
                <c:pt idx="2">
                  <c:v>-347.84781339345784</c:v>
                </c:pt>
                <c:pt idx="3">
                  <c:v>-310.07733314056219</c:v>
                </c:pt>
                <c:pt idx="4">
                  <c:v>-236.12162148649</c:v>
                </c:pt>
                <c:pt idx="5">
                  <c:v>-201.07665664823497</c:v>
                </c:pt>
                <c:pt idx="6">
                  <c:v>-171.03200467651868</c:v>
                </c:pt>
                <c:pt idx="7">
                  <c:v>-141.95810737077898</c:v>
                </c:pt>
                <c:pt idx="8">
                  <c:v>-115.55043981748781</c:v>
                </c:pt>
                <c:pt idx="9">
                  <c:v>-131.94730641804145</c:v>
                </c:pt>
                <c:pt idx="10">
                  <c:v>-148.40735892665973</c:v>
                </c:pt>
                <c:pt idx="11">
                  <c:v>-123.24986914587566</c:v>
                </c:pt>
                <c:pt idx="12">
                  <c:v>-112.56782553116933</c:v>
                </c:pt>
                <c:pt idx="13">
                  <c:v>-88.217303070781085</c:v>
                </c:pt>
                <c:pt idx="14">
                  <c:v>-50.061273451452962</c:v>
                </c:pt>
                <c:pt idx="15">
                  <c:v>-41.941086485628382</c:v>
                </c:pt>
                <c:pt idx="16">
                  <c:v>-17.239959705631641</c:v>
                </c:pt>
                <c:pt idx="17">
                  <c:v>-4.4337668017938228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712.92014739882234</c:v>
                </c:pt>
                <c:pt idx="1">
                  <c:v>634.22927338274803</c:v>
                </c:pt>
                <c:pt idx="2">
                  <c:v>640.05990650008994</c:v>
                </c:pt>
                <c:pt idx="3">
                  <c:v>586.74682015070675</c:v>
                </c:pt>
                <c:pt idx="4">
                  <c:v>468.64115736277466</c:v>
                </c:pt>
                <c:pt idx="5">
                  <c:v>420.50113052472415</c:v>
                </c:pt>
                <c:pt idx="6">
                  <c:v>349.38253715269985</c:v>
                </c:pt>
                <c:pt idx="7">
                  <c:v>318.72020383733644</c:v>
                </c:pt>
                <c:pt idx="8">
                  <c:v>306.07265142152198</c:v>
                </c:pt>
                <c:pt idx="9">
                  <c:v>276.98429183040429</c:v>
                </c:pt>
                <c:pt idx="10">
                  <c:v>277.49049056480669</c:v>
                </c:pt>
                <c:pt idx="11">
                  <c:v>261.11264389283616</c:v>
                </c:pt>
                <c:pt idx="12">
                  <c:v>224.43904565440246</c:v>
                </c:pt>
                <c:pt idx="13">
                  <c:v>212.62477392709806</c:v>
                </c:pt>
                <c:pt idx="14">
                  <c:v>187.31921184624818</c:v>
                </c:pt>
                <c:pt idx="15">
                  <c:v>147.60146969941735</c:v>
                </c:pt>
                <c:pt idx="16">
                  <c:v>100.75344227562293</c:v>
                </c:pt>
                <c:pt idx="17">
                  <c:v>58.036393590984659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-752.61274675454877</c:v>
                </c:pt>
                <c:pt idx="1">
                  <c:v>-665.80273492130459</c:v>
                </c:pt>
                <c:pt idx="2">
                  <c:v>-657.36235136812229</c:v>
                </c:pt>
                <c:pt idx="3">
                  <c:v>-575.5214528729274</c:v>
                </c:pt>
                <c:pt idx="4">
                  <c:v>-456.36193917205856</c:v>
                </c:pt>
                <c:pt idx="5">
                  <c:v>-372.40180513037404</c:v>
                </c:pt>
                <c:pt idx="6">
                  <c:v>-303.53780099047776</c:v>
                </c:pt>
                <c:pt idx="7">
                  <c:v>-258.51801758417645</c:v>
                </c:pt>
                <c:pt idx="8">
                  <c:v>-252.46135026877411</c:v>
                </c:pt>
                <c:pt idx="9">
                  <c:v>-276.88508887728113</c:v>
                </c:pt>
                <c:pt idx="10">
                  <c:v>-275.52043892576449</c:v>
                </c:pt>
                <c:pt idx="11">
                  <c:v>-253.63765557250602</c:v>
                </c:pt>
                <c:pt idx="12">
                  <c:v>-214.29139732266631</c:v>
                </c:pt>
                <c:pt idx="13">
                  <c:v>-192.27826137338127</c:v>
                </c:pt>
                <c:pt idx="14">
                  <c:v>-178.05029670366156</c:v>
                </c:pt>
                <c:pt idx="15">
                  <c:v>-137.07362512927176</c:v>
                </c:pt>
                <c:pt idx="16">
                  <c:v>-97.971077805723212</c:v>
                </c:pt>
                <c:pt idx="17">
                  <c:v>-54.288070792885939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-752.61274675454877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752.61274675454877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695.42288710839694</c:v>
                </c:pt>
                <c:pt idx="1">
                  <c:v>585.24465709594074</c:v>
                </c:pt>
                <c:pt idx="2">
                  <c:v>578.30365515223411</c:v>
                </c:pt>
                <c:pt idx="3">
                  <c:v>530.46755591008173</c:v>
                </c:pt>
                <c:pt idx="4">
                  <c:v>437.03309780379163</c:v>
                </c:pt>
                <c:pt idx="5">
                  <c:v>387.80586904008237</c:v>
                </c:pt>
                <c:pt idx="6">
                  <c:v>298.87510814474604</c:v>
                </c:pt>
                <c:pt idx="7">
                  <c:v>266.65380853022111</c:v>
                </c:pt>
                <c:pt idx="8">
                  <c:v>305.98167260343291</c:v>
                </c:pt>
                <c:pt idx="9">
                  <c:v>273.29617057027099</c:v>
                </c:pt>
                <c:pt idx="10">
                  <c:v>247.96488070635149</c:v>
                </c:pt>
                <c:pt idx="11">
                  <c:v>235.6227209969685</c:v>
                </c:pt>
                <c:pt idx="12">
                  <c:v>204.62267849010215</c:v>
                </c:pt>
                <c:pt idx="13">
                  <c:v>227.30899557860292</c:v>
                </c:pt>
                <c:pt idx="14">
                  <c:v>259.03033273452411</c:v>
                </c:pt>
                <c:pt idx="15">
                  <c:v>224.94233417037526</c:v>
                </c:pt>
                <c:pt idx="16">
                  <c:v>166.89833656275607</c:v>
                </c:pt>
                <c:pt idx="17">
                  <c:v>94.736940316146686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90.301759585859315</c:v>
                </c:pt>
                <c:pt idx="1">
                  <c:v>81.876750631747754</c:v>
                </c:pt>
                <c:pt idx="2">
                  <c:v>80.41839732251232</c:v>
                </c:pt>
                <c:pt idx="3">
                  <c:v>83.961214595256877</c:v>
                </c:pt>
                <c:pt idx="4">
                  <c:v>89.561468725595702</c:v>
                </c:pt>
                <c:pt idx="5">
                  <c:v>95.731591512271763</c:v>
                </c:pt>
                <c:pt idx="6">
                  <c:v>84.417210802718657</c:v>
                </c:pt>
                <c:pt idx="7">
                  <c:v>85.855502550140244</c:v>
                </c:pt>
                <c:pt idx="8">
                  <c:v>121.15575164551072</c:v>
                </c:pt>
                <c:pt idx="9">
                  <c:v>97.406366928767213</c:v>
                </c:pt>
                <c:pt idx="10">
                  <c:v>81.287688103035975</c:v>
                </c:pt>
                <c:pt idx="11">
                  <c:v>84.413988144731277</c:v>
                </c:pt>
                <c:pt idx="12">
                  <c:v>87.405336144454964</c:v>
                </c:pt>
                <c:pt idx="13">
                  <c:v>127.99359479326178</c:v>
                </c:pt>
                <c:pt idx="14">
                  <c:v>243.58880981382077</c:v>
                </c:pt>
                <c:pt idx="15">
                  <c:v>376.58117872217736</c:v>
                </c:pt>
                <c:pt idx="16">
                  <c:v>524.40575058353613</c:v>
                </c:pt>
                <c:pt idx="17">
                  <c:v>538.6599043239122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Murray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Murray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3922</v>
      </c>
      <c r="E30" s="21">
        <f>DataPrep!C12</f>
        <v>4854</v>
      </c>
      <c r="F30" s="21">
        <f>DataPrep!D12</f>
        <v>6138</v>
      </c>
      <c r="G30" s="22">
        <f>DataPrep!E12</f>
        <v>7442.001083955226</v>
      </c>
      <c r="H30" s="22">
        <f>DataPrep!F12</f>
        <v>8885.5825061608502</v>
      </c>
      <c r="I30" s="22">
        <f>DataPrep!G12</f>
        <v>10456.644034764991</v>
      </c>
      <c r="J30" s="22">
        <f>DataPrep!H12</f>
        <v>12158.211701515027</v>
      </c>
    </row>
    <row r="31" spans="2:10" s="12" customFormat="1" ht="18" customHeight="1" x14ac:dyDescent="0.3">
      <c r="B31" s="17" t="s">
        <v>37</v>
      </c>
      <c r="C31" s="17"/>
      <c r="D31" s="25">
        <f>DataPrep!B15</f>
        <v>3.4465486181290919</v>
      </c>
      <c r="E31" s="25">
        <f>DataPrep!C15</f>
        <v>4.1155473406645582</v>
      </c>
      <c r="F31" s="25">
        <f>DataPrep!D15</f>
        <v>4.9747937300416591</v>
      </c>
      <c r="G31" s="28">
        <f>DataPrep!E15</f>
        <v>5.6445932540637163</v>
      </c>
      <c r="H31" s="28">
        <f>DataPrep!F15</f>
        <v>6.3459380846742253</v>
      </c>
      <c r="I31" s="28">
        <f>DataPrep!G15</f>
        <v>7.071081110073095</v>
      </c>
      <c r="J31" s="28">
        <f>DataPrep!H15</f>
        <v>7.8217030799365856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Murray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2204.0159609690645</v>
      </c>
      <c r="E82" s="22">
        <f>DataPrep!E74</f>
        <v>2629.808320723756</v>
      </c>
      <c r="F82" s="22">
        <f>DataPrep!F74</f>
        <v>3062.2269211454022</v>
      </c>
      <c r="G82" s="22">
        <f>DataPrep!G74</f>
        <v>3550.0986979213749</v>
      </c>
      <c r="H82" s="22">
        <f>DataPrep!H74</f>
        <v>4062.9871603256361</v>
      </c>
      <c r="I82" s="21">
        <f>H82-D82</f>
        <v>1858.9711993565716</v>
      </c>
      <c r="J82" s="33">
        <f>I82/D82*100</f>
        <v>84.344724914751382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1119.7707158445942</v>
      </c>
      <c r="E83" s="22">
        <f>DataPrep!E75</f>
        <v>1334.7477756359899</v>
      </c>
      <c r="F83" s="22">
        <f>DataPrep!F75</f>
        <v>1604.4121093206018</v>
      </c>
      <c r="G83" s="22">
        <f>DataPrep!G75</f>
        <v>1831.2691457349422</v>
      </c>
      <c r="H83" s="22">
        <f>DataPrep!H75</f>
        <v>2087.2713695584675</v>
      </c>
      <c r="I83" s="21">
        <f t="shared" ref="I83:I87" si="0">H83-D83</f>
        <v>967.50065371387336</v>
      </c>
      <c r="J83" s="33">
        <f t="shared" ref="J83:J86" si="1">I83/D83*100</f>
        <v>86.40167491646983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1322.2790385916023</v>
      </c>
      <c r="E84" s="22">
        <f>DataPrep!E76</f>
        <v>1601.6240470520406</v>
      </c>
      <c r="F84" s="22">
        <f>DataPrep!F76</f>
        <v>1873.8956629425334</v>
      </c>
      <c r="G84" s="22">
        <f>DataPrep!G76</f>
        <v>2203.9394595418626</v>
      </c>
      <c r="H84" s="22">
        <f>DataPrep!H76</f>
        <v>2581.5954969100849</v>
      </c>
      <c r="I84" s="21">
        <f t="shared" si="0"/>
        <v>1259.3164583184825</v>
      </c>
      <c r="J84" s="33">
        <f t="shared" si="1"/>
        <v>95.238328791766747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1098.8546018769744</v>
      </c>
      <c r="E85" s="22">
        <f>DataPrep!E77</f>
        <v>1261.3480993943667</v>
      </c>
      <c r="F85" s="22">
        <f>DataPrep!F77</f>
        <v>1486.6150360158431</v>
      </c>
      <c r="G85" s="22">
        <f>DataPrep!G77</f>
        <v>1753.4530684729821</v>
      </c>
      <c r="H85" s="22">
        <f>DataPrep!H77</f>
        <v>2060.3610526406678</v>
      </c>
      <c r="I85" s="21">
        <f t="shared" si="0"/>
        <v>961.50645076369346</v>
      </c>
      <c r="J85" s="33">
        <f t="shared" si="1"/>
        <v>87.500789378442434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393.07968378188991</v>
      </c>
      <c r="E86" s="19">
        <f>DataPrep!E78</f>
        <v>614.47284221319819</v>
      </c>
      <c r="F86" s="19">
        <f>DataPrep!F78</f>
        <v>858.43277780059555</v>
      </c>
      <c r="G86" s="19">
        <f>DataPrep!G78</f>
        <v>1117.8836641579551</v>
      </c>
      <c r="H86" s="19">
        <f>DataPrep!H78</f>
        <v>1365.996623144295</v>
      </c>
      <c r="I86" s="21">
        <f t="shared" si="0"/>
        <v>972.91693936240506</v>
      </c>
      <c r="J86" s="33">
        <f t="shared" si="1"/>
        <v>247.51137733748973</v>
      </c>
      <c r="K86" s="12"/>
    </row>
    <row r="87" spans="2:11" ht="18" customHeight="1" x14ac:dyDescent="0.3">
      <c r="B87" s="14" t="s">
        <v>6</v>
      </c>
      <c r="C87" s="14"/>
      <c r="D87" s="23">
        <f>DataPrep!D79</f>
        <v>6138.0000010641243</v>
      </c>
      <c r="E87" s="24">
        <f>DataPrep!E79</f>
        <v>7442.0010850193512</v>
      </c>
      <c r="F87" s="24">
        <f>DataPrep!F79</f>
        <v>8885.5825072249754</v>
      </c>
      <c r="G87" s="24">
        <f>DataPrep!G79</f>
        <v>10456.644035829117</v>
      </c>
      <c r="H87" s="24">
        <f>DataPrep!H79</f>
        <v>12158.211702579152</v>
      </c>
      <c r="I87" s="23">
        <f t="shared" si="0"/>
        <v>6020.2117015150279</v>
      </c>
      <c r="J87" s="34">
        <f>I87/D87*100</f>
        <v>98.080998704322653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Murray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6138.0000010641261</v>
      </c>
      <c r="F93" s="22">
        <f>DataPrep!E143</f>
        <v>7442.0010850193512</v>
      </c>
      <c r="G93" s="22">
        <f>DataPrep!F143</f>
        <v>8885.5825072249754</v>
      </c>
      <c r="H93" s="22">
        <f>DataPrep!G143</f>
        <v>10456.644035829115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965.71375022620123</v>
      </c>
      <c r="F94" s="22">
        <f>DataPrep!E144</f>
        <v>1124.1369071732386</v>
      </c>
      <c r="G94" s="22">
        <f>DataPrep!F144</f>
        <v>1286.6995676765846</v>
      </c>
      <c r="H94" s="22">
        <f>DataPrep!G144</f>
        <v>1483.4360982947358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171.92842290924921</v>
      </c>
      <c r="F95" s="22">
        <f>DataPrep!E145</f>
        <v>218.01047885797036</v>
      </c>
      <c r="G95" s="22">
        <f>DataPrep!F145</f>
        <v>268.83113540001739</v>
      </c>
      <c r="H95" s="22">
        <f>DataPrep!G145</f>
        <v>329.15190129939731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510.21575663827463</v>
      </c>
      <c r="F96" s="22">
        <f>DataPrep!E146</f>
        <v>537.45499389035547</v>
      </c>
      <c r="G96" s="22">
        <f>DataPrep!F146</f>
        <v>553.19309632757404</v>
      </c>
      <c r="H96" s="22">
        <f>DataPrep!G146</f>
        <v>547.28346975469572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7442.0010850193512</v>
      </c>
      <c r="F97" s="19">
        <f>DataPrep!E147</f>
        <v>8885.5825072249754</v>
      </c>
      <c r="G97" s="19">
        <f>DataPrep!F147</f>
        <v>10456.644035829115</v>
      </c>
      <c r="H97" s="19">
        <f>DataPrep!G147</f>
        <v>12158.211702579147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M23" sqref="M23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3922</v>
      </c>
      <c r="C12" s="3">
        <v>4854</v>
      </c>
      <c r="D12" s="3">
        <v>6138</v>
      </c>
      <c r="E12" s="3">
        <v>7442.001083955226</v>
      </c>
      <c r="F12" s="3">
        <v>8885.5825061608502</v>
      </c>
      <c r="G12" s="3">
        <v>10456.644034764991</v>
      </c>
      <c r="H12" s="3">
        <v>12158.211701515027</v>
      </c>
      <c r="J12" t="str">
        <f>CONCATENATE("Aboriginal population, ",A5)</f>
        <v>Aboriginal population, Murray</v>
      </c>
    </row>
    <row r="13" spans="1:10" x14ac:dyDescent="0.3">
      <c r="A13" t="s">
        <v>5</v>
      </c>
      <c r="B13" s="3">
        <v>109873</v>
      </c>
      <c r="C13" s="3">
        <v>113089</v>
      </c>
      <c r="D13" s="3">
        <v>117244</v>
      </c>
      <c r="E13" s="3">
        <f>E14-E12</f>
        <v>124400.99891604477</v>
      </c>
      <c r="F13" s="3">
        <f t="shared" ref="F13:H13" si="0">F14-F12</f>
        <v>131134.41749383914</v>
      </c>
      <c r="G13" s="3">
        <f t="shared" si="0"/>
        <v>137422.35596523501</v>
      </c>
      <c r="H13" s="3">
        <f t="shared" si="0"/>
        <v>143283.78829848499</v>
      </c>
    </row>
    <row r="14" spans="1:10" x14ac:dyDescent="0.3">
      <c r="A14" t="s">
        <v>6</v>
      </c>
      <c r="B14" s="3">
        <f>B12+B13</f>
        <v>113795</v>
      </c>
      <c r="C14" s="3">
        <f t="shared" ref="C14:H14" si="1">C12+C13</f>
        <v>117943</v>
      </c>
      <c r="D14" s="3">
        <f t="shared" si="1"/>
        <v>123382</v>
      </c>
      <c r="E14" s="36">
        <v>131843</v>
      </c>
      <c r="F14" s="36">
        <v>140020</v>
      </c>
      <c r="G14" s="36">
        <v>147879</v>
      </c>
      <c r="H14" s="36">
        <v>155442</v>
      </c>
    </row>
    <row r="15" spans="1:10" x14ac:dyDescent="0.3">
      <c r="A15" t="s">
        <v>37</v>
      </c>
      <c r="B15" s="4">
        <f>B12/B14*100</f>
        <v>3.4465486181290919</v>
      </c>
      <c r="C15" s="4">
        <f t="shared" ref="C15:H15" si="2">C12/C14*100</f>
        <v>4.1155473406645582</v>
      </c>
      <c r="D15" s="4">
        <f t="shared" si="2"/>
        <v>4.9747937300416591</v>
      </c>
      <c r="E15" s="4">
        <f t="shared" si="2"/>
        <v>5.6445932540637163</v>
      </c>
      <c r="F15" s="4">
        <f t="shared" si="2"/>
        <v>6.3459380846742253</v>
      </c>
      <c r="G15" s="4">
        <f t="shared" si="2"/>
        <v>7.071081110073095</v>
      </c>
      <c r="H15" s="4">
        <f t="shared" si="2"/>
        <v>7.8217030799365856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353.22027753080289</v>
      </c>
      <c r="E19" s="3">
        <v>464.59950545848585</v>
      </c>
      <c r="F19" s="3">
        <v>539.93709251634778</v>
      </c>
      <c r="G19" s="3">
        <v>618.45286222992763</v>
      </c>
      <c r="H19" s="3">
        <v>712.92014739882234</v>
      </c>
    </row>
    <row r="20" spans="1:8" x14ac:dyDescent="0.3">
      <c r="A20" t="s">
        <v>4</v>
      </c>
      <c r="B20" t="s">
        <v>7</v>
      </c>
      <c r="C20" t="s">
        <v>9</v>
      </c>
      <c r="D20" s="3">
        <v>313.56925696330006</v>
      </c>
      <c r="E20" s="3">
        <v>383.3047257066508</v>
      </c>
      <c r="F20" s="3">
        <v>483.18401511785794</v>
      </c>
      <c r="G20" s="3">
        <v>556.28041762499868</v>
      </c>
      <c r="H20" s="3">
        <v>634.22927338274803</v>
      </c>
    </row>
    <row r="21" spans="1:8" x14ac:dyDescent="0.3">
      <c r="A21" t="s">
        <v>4</v>
      </c>
      <c r="B21" t="s">
        <v>7</v>
      </c>
      <c r="C21" t="s">
        <v>10</v>
      </c>
      <c r="D21" s="3">
        <v>371.27078932252022</v>
      </c>
      <c r="E21" s="3">
        <v>392.47039609804443</v>
      </c>
      <c r="F21" s="3">
        <v>459.70306481531674</v>
      </c>
      <c r="G21" s="3">
        <v>562.02214452024168</v>
      </c>
      <c r="H21" s="3">
        <v>640.05990650008994</v>
      </c>
    </row>
    <row r="22" spans="1:8" x14ac:dyDescent="0.3">
      <c r="A22" t="s">
        <v>4</v>
      </c>
      <c r="B22" t="s">
        <v>7</v>
      </c>
      <c r="C22" t="s">
        <v>11</v>
      </c>
      <c r="D22" s="3">
        <v>321.7233839729904</v>
      </c>
      <c r="E22" s="3">
        <v>394.2165581921314</v>
      </c>
      <c r="F22" s="3">
        <v>426.17791237053018</v>
      </c>
      <c r="G22" s="3">
        <v>488.99852420236692</v>
      </c>
      <c r="H22" s="3">
        <v>586.74682015070675</v>
      </c>
    </row>
    <row r="23" spans="1:8" x14ac:dyDescent="0.3">
      <c r="A23" t="s">
        <v>4</v>
      </c>
      <c r="B23" t="s">
        <v>7</v>
      </c>
      <c r="C23" t="s">
        <v>12</v>
      </c>
      <c r="D23" s="3">
        <v>251.84837724455161</v>
      </c>
      <c r="E23" s="3">
        <v>302.33477439732582</v>
      </c>
      <c r="F23" s="3">
        <v>376.11484424431535</v>
      </c>
      <c r="G23" s="3">
        <v>416.63313693940825</v>
      </c>
      <c r="H23" s="3">
        <v>468.64115736277466</v>
      </c>
    </row>
    <row r="24" spans="1:8" x14ac:dyDescent="0.3">
      <c r="A24" t="s">
        <v>4</v>
      </c>
      <c r="B24" t="s">
        <v>7</v>
      </c>
      <c r="C24" t="s">
        <v>13</v>
      </c>
      <c r="D24" s="3">
        <v>204.02040996678087</v>
      </c>
      <c r="E24" s="3">
        <v>252.10242554190737</v>
      </c>
      <c r="F24" s="3">
        <v>302.95956257918431</v>
      </c>
      <c r="G24" s="3">
        <v>374.53132847042269</v>
      </c>
      <c r="H24" s="3">
        <v>420.50113052472415</v>
      </c>
    </row>
    <row r="25" spans="1:8" x14ac:dyDescent="0.3">
      <c r="A25" t="s">
        <v>4</v>
      </c>
      <c r="B25" t="s">
        <v>7</v>
      </c>
      <c r="C25" t="s">
        <v>14</v>
      </c>
      <c r="D25" s="3">
        <v>183.01322532191284</v>
      </c>
      <c r="E25" s="3">
        <v>201.00899629235454</v>
      </c>
      <c r="F25" s="3">
        <v>239.40804873830268</v>
      </c>
      <c r="G25" s="3">
        <v>285.85340401731185</v>
      </c>
      <c r="H25" s="3">
        <v>349.38253715269985</v>
      </c>
    </row>
    <row r="26" spans="1:8" x14ac:dyDescent="0.3">
      <c r="A26" t="s">
        <v>4</v>
      </c>
      <c r="B26" t="s">
        <v>7</v>
      </c>
      <c r="C26" t="s">
        <v>15</v>
      </c>
      <c r="D26" s="3">
        <v>168.6263055205128</v>
      </c>
      <c r="E26" s="3">
        <v>208.59704850415852</v>
      </c>
      <c r="F26" s="3">
        <v>231.52387543197941</v>
      </c>
      <c r="G26" s="3">
        <v>270.51572579926102</v>
      </c>
      <c r="H26" s="3">
        <v>318.72020383733644</v>
      </c>
    </row>
    <row r="27" spans="1:8" x14ac:dyDescent="0.3">
      <c r="A27" t="s">
        <v>4</v>
      </c>
      <c r="B27" t="s">
        <v>7</v>
      </c>
      <c r="C27" t="s">
        <v>16</v>
      </c>
      <c r="D27" s="3">
        <v>137.0018892693754</v>
      </c>
      <c r="E27" s="3">
        <v>195.8804059632956</v>
      </c>
      <c r="F27" s="3">
        <v>237.75975548971653</v>
      </c>
      <c r="G27" s="3">
        <v>265.50398343250197</v>
      </c>
      <c r="H27" s="3">
        <v>306.07265142152198</v>
      </c>
    </row>
    <row r="28" spans="1:8" x14ac:dyDescent="0.3">
      <c r="A28" t="s">
        <v>4</v>
      </c>
      <c r="B28" t="s">
        <v>7</v>
      </c>
      <c r="C28" t="s">
        <v>17</v>
      </c>
      <c r="D28" s="3">
        <v>148.62590371937301</v>
      </c>
      <c r="E28" s="3">
        <v>148.53168069616589</v>
      </c>
      <c r="F28" s="3">
        <v>205.98383160855738</v>
      </c>
      <c r="G28" s="3">
        <v>247.79876270297248</v>
      </c>
      <c r="H28" s="3">
        <v>276.98429183040429</v>
      </c>
    </row>
    <row r="29" spans="1:8" x14ac:dyDescent="0.3">
      <c r="A29" t="s">
        <v>4</v>
      </c>
      <c r="B29" t="s">
        <v>7</v>
      </c>
      <c r="C29" t="s">
        <v>18</v>
      </c>
      <c r="D29" s="3">
        <v>156.63868985756002</v>
      </c>
      <c r="E29" s="3">
        <v>168.4217975136057</v>
      </c>
      <c r="F29" s="3">
        <v>174.55246598258441</v>
      </c>
      <c r="G29" s="3">
        <v>233.31407589143464</v>
      </c>
      <c r="H29" s="3">
        <v>277.49049056480669</v>
      </c>
    </row>
    <row r="30" spans="1:8" x14ac:dyDescent="0.3">
      <c r="A30" t="s">
        <v>4</v>
      </c>
      <c r="B30" t="s">
        <v>7</v>
      </c>
      <c r="C30" t="s">
        <v>19</v>
      </c>
      <c r="D30" s="3">
        <v>155.87770932249808</v>
      </c>
      <c r="E30" s="3">
        <v>174.76545363247092</v>
      </c>
      <c r="F30" s="3">
        <v>189.38179063664302</v>
      </c>
      <c r="G30" s="3">
        <v>200.61194590742971</v>
      </c>
      <c r="H30" s="3">
        <v>261.11264389283616</v>
      </c>
    </row>
    <row r="31" spans="1:8" x14ac:dyDescent="0.3">
      <c r="A31" t="s">
        <v>4</v>
      </c>
      <c r="B31" t="s">
        <v>7</v>
      </c>
      <c r="C31" t="s">
        <v>20</v>
      </c>
      <c r="D31" s="3">
        <v>121.5399389557973</v>
      </c>
      <c r="E31" s="3">
        <v>168.90836047989285</v>
      </c>
      <c r="F31" s="3">
        <v>190.51082906551602</v>
      </c>
      <c r="G31" s="3">
        <v>208.97400854056539</v>
      </c>
      <c r="H31" s="3">
        <v>224.43904565440246</v>
      </c>
    </row>
    <row r="32" spans="1:8" x14ac:dyDescent="0.3">
      <c r="A32" t="s">
        <v>4</v>
      </c>
      <c r="B32" t="s">
        <v>7</v>
      </c>
      <c r="C32" t="s">
        <v>21</v>
      </c>
      <c r="D32" s="3">
        <v>89.376736651095356</v>
      </c>
      <c r="E32" s="3">
        <v>125.7856162242027</v>
      </c>
      <c r="F32" s="3">
        <v>169.24630599489188</v>
      </c>
      <c r="G32" s="3">
        <v>192.44010700097178</v>
      </c>
      <c r="H32" s="3">
        <v>212.62477392709806</v>
      </c>
    </row>
    <row r="33" spans="1:8" x14ac:dyDescent="0.3">
      <c r="A33" t="s">
        <v>4</v>
      </c>
      <c r="B33" t="s">
        <v>7</v>
      </c>
      <c r="C33" t="s">
        <v>22</v>
      </c>
      <c r="D33" s="3">
        <v>56.277902363932647</v>
      </c>
      <c r="E33" s="3">
        <v>88.621305090972569</v>
      </c>
      <c r="F33" s="3">
        <v>122.78241730577209</v>
      </c>
      <c r="G33" s="3">
        <v>163.43411806707255</v>
      </c>
      <c r="H33" s="3">
        <v>187.31921184624818</v>
      </c>
    </row>
    <row r="34" spans="1:8" x14ac:dyDescent="0.3">
      <c r="A34" t="s">
        <v>4</v>
      </c>
      <c r="B34" t="s">
        <v>7</v>
      </c>
      <c r="C34" t="s">
        <v>23</v>
      </c>
      <c r="D34" s="3">
        <v>17.791674172685454</v>
      </c>
      <c r="E34" s="3">
        <v>51.502987506123048</v>
      </c>
      <c r="F34" s="3">
        <v>80.245904504143098</v>
      </c>
      <c r="G34" s="3">
        <v>111.18585288455277</v>
      </c>
      <c r="H34" s="3">
        <v>147.60146969941735</v>
      </c>
    </row>
    <row r="35" spans="1:8" x14ac:dyDescent="0.3">
      <c r="A35" t="s">
        <v>4</v>
      </c>
      <c r="B35" t="s">
        <v>7</v>
      </c>
      <c r="C35" t="s">
        <v>24</v>
      </c>
      <c r="D35" s="3">
        <v>14.586223812958458</v>
      </c>
      <c r="E35" s="3">
        <v>21.066770706274852</v>
      </c>
      <c r="F35" s="3">
        <v>48.243241407797967</v>
      </c>
      <c r="G35" s="3">
        <v>73.188214917149168</v>
      </c>
      <c r="H35" s="3">
        <v>100.75344227562293</v>
      </c>
    </row>
    <row r="36" spans="1:8" x14ac:dyDescent="0.3">
      <c r="A36" t="s">
        <v>4</v>
      </c>
      <c r="B36" t="s">
        <v>7</v>
      </c>
      <c r="C36" t="s">
        <v>25</v>
      </c>
      <c r="D36" s="3">
        <v>13.153757265930095</v>
      </c>
      <c r="E36" s="3">
        <v>15.378650090706415</v>
      </c>
      <c r="F36" s="3">
        <v>19.595431207033759</v>
      </c>
      <c r="G36" s="3">
        <v>36.516772514154859</v>
      </c>
      <c r="H36" s="3">
        <v>58.036393590984659</v>
      </c>
    </row>
    <row r="37" spans="1:8" x14ac:dyDescent="0.3">
      <c r="A37" t="s">
        <v>4</v>
      </c>
      <c r="B37" t="s">
        <v>26</v>
      </c>
      <c r="C37" t="s">
        <v>8</v>
      </c>
      <c r="D37" s="3">
        <v>416.88972951417134</v>
      </c>
      <c r="E37" s="3">
        <v>490.23981807044834</v>
      </c>
      <c r="F37" s="3">
        <v>570.04167129890538</v>
      </c>
      <c r="G37" s="3">
        <v>653.00544931051752</v>
      </c>
      <c r="H37" s="3">
        <v>752.61274675454877</v>
      </c>
    </row>
    <row r="38" spans="1:8" x14ac:dyDescent="0.3">
      <c r="A38" t="s">
        <v>4</v>
      </c>
      <c r="B38" t="s">
        <v>26</v>
      </c>
      <c r="C38" t="s">
        <v>9</v>
      </c>
      <c r="D38" s="3">
        <v>401.21809424481177</v>
      </c>
      <c r="E38" s="3">
        <v>436.82120112527036</v>
      </c>
      <c r="F38" s="3">
        <v>506.91510038896774</v>
      </c>
      <c r="G38" s="3">
        <v>583.93909934935425</v>
      </c>
      <c r="H38" s="3">
        <v>665.80273492130459</v>
      </c>
    </row>
    <row r="39" spans="1:8" x14ac:dyDescent="0.3">
      <c r="A39" t="s">
        <v>4</v>
      </c>
      <c r="B39" t="s">
        <v>26</v>
      </c>
      <c r="C39" t="s">
        <v>10</v>
      </c>
      <c r="D39" s="3">
        <v>347.84781339345784</v>
      </c>
      <c r="E39" s="3">
        <v>462.37267426485641</v>
      </c>
      <c r="F39" s="3">
        <v>502.44597700800648</v>
      </c>
      <c r="G39" s="3">
        <v>576.398724886335</v>
      </c>
      <c r="H39" s="3">
        <v>657.36235136812229</v>
      </c>
    </row>
    <row r="40" spans="1:8" x14ac:dyDescent="0.3">
      <c r="A40" t="s">
        <v>4</v>
      </c>
      <c r="B40" t="s">
        <v>26</v>
      </c>
      <c r="C40" t="s">
        <v>11</v>
      </c>
      <c r="D40" s="3">
        <v>310.07733314056219</v>
      </c>
      <c r="E40" s="3">
        <v>358.98412709576888</v>
      </c>
      <c r="F40" s="3">
        <v>465.75486959495038</v>
      </c>
      <c r="G40" s="3">
        <v>505.49132905942628</v>
      </c>
      <c r="H40" s="3">
        <v>575.5214528729274</v>
      </c>
    </row>
    <row r="41" spans="1:8" x14ac:dyDescent="0.3">
      <c r="A41" t="s">
        <v>4</v>
      </c>
      <c r="B41" t="s">
        <v>26</v>
      </c>
      <c r="C41" t="s">
        <v>12</v>
      </c>
      <c r="D41" s="3">
        <v>236.12162148649</v>
      </c>
      <c r="E41" s="3">
        <v>279.21231595076387</v>
      </c>
      <c r="F41" s="3">
        <v>336.36448311080591</v>
      </c>
      <c r="G41" s="3">
        <v>420.14615553374074</v>
      </c>
      <c r="H41" s="3">
        <v>456.36193917205856</v>
      </c>
    </row>
    <row r="42" spans="1:8" x14ac:dyDescent="0.3">
      <c r="A42" t="s">
        <v>4</v>
      </c>
      <c r="B42" t="s">
        <v>26</v>
      </c>
      <c r="C42" t="s">
        <v>13</v>
      </c>
      <c r="D42" s="3">
        <v>201.07665664823497</v>
      </c>
      <c r="E42" s="3">
        <v>213.17647600706945</v>
      </c>
      <c r="F42" s="3">
        <v>253.76840070483718</v>
      </c>
      <c r="G42" s="3">
        <v>309.25602619627142</v>
      </c>
      <c r="H42" s="3">
        <v>372.40180513037404</v>
      </c>
    </row>
    <row r="43" spans="1:8" x14ac:dyDescent="0.3">
      <c r="A43" t="s">
        <v>4</v>
      </c>
      <c r="B43" t="s">
        <v>26</v>
      </c>
      <c r="C43" t="s">
        <v>14</v>
      </c>
      <c r="D43" s="3">
        <v>171.03200467651868</v>
      </c>
      <c r="E43" s="3">
        <v>194.63381260795543</v>
      </c>
      <c r="F43" s="3">
        <v>212.32203700074859</v>
      </c>
      <c r="G43" s="3">
        <v>250.83556391310046</v>
      </c>
      <c r="H43" s="3">
        <v>303.53780099047776</v>
      </c>
    </row>
    <row r="44" spans="1:8" x14ac:dyDescent="0.3">
      <c r="A44" t="s">
        <v>4</v>
      </c>
      <c r="B44" t="s">
        <v>26</v>
      </c>
      <c r="C44" t="s">
        <v>15</v>
      </c>
      <c r="D44" s="3">
        <v>141.95810737077898</v>
      </c>
      <c r="E44" s="3">
        <v>173.38744409989476</v>
      </c>
      <c r="F44" s="3">
        <v>199.07421405072139</v>
      </c>
      <c r="G44" s="3">
        <v>220.85689562558704</v>
      </c>
      <c r="H44" s="3">
        <v>258.51801758417645</v>
      </c>
    </row>
    <row r="45" spans="1:8" x14ac:dyDescent="0.3">
      <c r="A45" t="s">
        <v>4</v>
      </c>
      <c r="B45" t="s">
        <v>26</v>
      </c>
      <c r="C45" t="s">
        <v>16</v>
      </c>
      <c r="D45" s="3">
        <v>115.55043981748781</v>
      </c>
      <c r="E45" s="3">
        <v>162.83743803540509</v>
      </c>
      <c r="F45" s="3">
        <v>197.07976894704319</v>
      </c>
      <c r="G45" s="3">
        <v>226.58653208740594</v>
      </c>
      <c r="H45" s="3">
        <v>252.46135026877411</v>
      </c>
    </row>
    <row r="46" spans="1:8" x14ac:dyDescent="0.3">
      <c r="A46" t="s">
        <v>4</v>
      </c>
      <c r="B46" t="s">
        <v>26</v>
      </c>
      <c r="C46" t="s">
        <v>17</v>
      </c>
      <c r="D46" s="3">
        <v>131.94730641804145</v>
      </c>
      <c r="E46" s="3">
        <v>152.96195151212507</v>
      </c>
      <c r="F46" s="3">
        <v>203.37302687273899</v>
      </c>
      <c r="G46" s="3">
        <v>241.98211424654917</v>
      </c>
      <c r="H46" s="3">
        <v>276.88508887728113</v>
      </c>
    </row>
    <row r="47" spans="1:8" x14ac:dyDescent="0.3">
      <c r="A47" t="s">
        <v>4</v>
      </c>
      <c r="B47" t="s">
        <v>26</v>
      </c>
      <c r="C47" t="s">
        <v>18</v>
      </c>
      <c r="D47" s="3">
        <v>148.40735892665973</v>
      </c>
      <c r="E47" s="3">
        <v>156.88644699568488</v>
      </c>
      <c r="F47" s="3">
        <v>181.50714378034752</v>
      </c>
      <c r="G47" s="3">
        <v>234.22854141881774</v>
      </c>
      <c r="H47" s="3">
        <v>275.52043892576449</v>
      </c>
    </row>
    <row r="48" spans="1:8" x14ac:dyDescent="0.3">
      <c r="A48" t="s">
        <v>4</v>
      </c>
      <c r="B48" t="s">
        <v>26</v>
      </c>
      <c r="C48" t="s">
        <v>19</v>
      </c>
      <c r="D48" s="3">
        <v>123.24986914587566</v>
      </c>
      <c r="E48" s="3">
        <v>158.44472018661531</v>
      </c>
      <c r="F48" s="3">
        <v>173.57673917983851</v>
      </c>
      <c r="G48" s="3">
        <v>200.023922550169</v>
      </c>
      <c r="H48" s="3">
        <v>253.63765557250602</v>
      </c>
    </row>
    <row r="49" spans="1:10" x14ac:dyDescent="0.3">
      <c r="A49" t="s">
        <v>4</v>
      </c>
      <c r="B49" t="s">
        <v>26</v>
      </c>
      <c r="C49" t="s">
        <v>20</v>
      </c>
      <c r="D49" s="3">
        <v>112.56782553116933</v>
      </c>
      <c r="E49" s="3">
        <v>132.42768837780613</v>
      </c>
      <c r="F49" s="3">
        <v>167.72920888961707</v>
      </c>
      <c r="G49" s="3">
        <v>186.51969721504395</v>
      </c>
      <c r="H49" s="3">
        <v>214.29139732266631</v>
      </c>
    </row>
    <row r="50" spans="1:10" x14ac:dyDescent="0.3">
      <c r="A50" t="s">
        <v>4</v>
      </c>
      <c r="B50" t="s">
        <v>26</v>
      </c>
      <c r="C50" t="s">
        <v>21</v>
      </c>
      <c r="D50" s="3">
        <v>88.217303070781085</v>
      </c>
      <c r="E50" s="3">
        <v>116.30119013860103</v>
      </c>
      <c r="F50" s="3">
        <v>136.90002549943733</v>
      </c>
      <c r="G50" s="3">
        <v>170.89739115458895</v>
      </c>
      <c r="H50" s="3">
        <v>192.27826137338127</v>
      </c>
    </row>
    <row r="51" spans="1:10" x14ac:dyDescent="0.3">
      <c r="A51" t="s">
        <v>4</v>
      </c>
      <c r="B51" t="s">
        <v>26</v>
      </c>
      <c r="C51" t="s">
        <v>22</v>
      </c>
      <c r="D51" s="3">
        <v>50.061273451452962</v>
      </c>
      <c r="E51" s="3">
        <v>94.599488287746453</v>
      </c>
      <c r="F51" s="3">
        <v>122.01509978260748</v>
      </c>
      <c r="G51" s="3">
        <v>144.14073377945155</v>
      </c>
      <c r="H51" s="3">
        <v>178.05029670366156</v>
      </c>
    </row>
    <row r="52" spans="1:10" x14ac:dyDescent="0.3">
      <c r="A52" t="s">
        <v>4</v>
      </c>
      <c r="B52" t="s">
        <v>26</v>
      </c>
      <c r="C52" t="s">
        <v>23</v>
      </c>
      <c r="D52" s="3">
        <v>41.941086485628382</v>
      </c>
      <c r="E52" s="3">
        <v>52.693251144721501</v>
      </c>
      <c r="F52" s="3">
        <v>89.571365921321942</v>
      </c>
      <c r="G52" s="3">
        <v>115.53192180887393</v>
      </c>
      <c r="H52" s="3">
        <v>137.07362512927176</v>
      </c>
    </row>
    <row r="53" spans="1:10" x14ac:dyDescent="0.3">
      <c r="A53" t="s">
        <v>4</v>
      </c>
      <c r="B53" t="s">
        <v>26</v>
      </c>
      <c r="C53" t="s">
        <v>24</v>
      </c>
      <c r="D53" s="3">
        <v>17.239959705631641</v>
      </c>
      <c r="E53" s="3">
        <v>37.021814105702106</v>
      </c>
      <c r="F53" s="3">
        <v>45.85265404010741</v>
      </c>
      <c r="G53" s="3">
        <v>75.479244248599215</v>
      </c>
      <c r="H53" s="3">
        <v>97.971077805723212</v>
      </c>
    </row>
    <row r="54" spans="1:10" x14ac:dyDescent="0.3">
      <c r="A54" t="s">
        <v>4</v>
      </c>
      <c r="B54" t="s">
        <v>26</v>
      </c>
      <c r="C54" t="s">
        <v>25</v>
      </c>
      <c r="D54" s="3">
        <v>4.4337668017938228</v>
      </c>
      <c r="E54" s="3">
        <v>11.501768918147608</v>
      </c>
      <c r="F54" s="3">
        <v>23.980332137482577</v>
      </c>
      <c r="G54" s="3">
        <v>35.069307782540292</v>
      </c>
      <c r="H54" s="3">
        <v>54.288070792885939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770.11000704497428</v>
      </c>
      <c r="E55" s="3">
        <f t="shared" ref="E55:H55" si="3">E19+E37</f>
        <v>954.83932352893419</v>
      </c>
      <c r="F55" s="3">
        <f t="shared" si="3"/>
        <v>1109.9787638152532</v>
      </c>
      <c r="G55" s="3">
        <f t="shared" si="3"/>
        <v>1271.4583115404453</v>
      </c>
      <c r="H55" s="3">
        <f t="shared" si="3"/>
        <v>1465.5328941533712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714.78735120811189</v>
      </c>
      <c r="E56" s="3">
        <f t="shared" si="4"/>
        <v>820.12592683192111</v>
      </c>
      <c r="F56" s="3">
        <f t="shared" si="4"/>
        <v>990.09911550682568</v>
      </c>
      <c r="G56" s="3">
        <f t="shared" si="4"/>
        <v>1140.2195169743529</v>
      </c>
      <c r="H56" s="3">
        <f t="shared" si="4"/>
        <v>1300.0320083040526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719.11860271597811</v>
      </c>
      <c r="E57" s="3">
        <f t="shared" si="5"/>
        <v>854.84307036290079</v>
      </c>
      <c r="F57" s="3">
        <f t="shared" si="5"/>
        <v>962.14904182332316</v>
      </c>
      <c r="G57" s="3">
        <f t="shared" si="5"/>
        <v>1138.4208694065767</v>
      </c>
      <c r="H57" s="3">
        <f t="shared" si="5"/>
        <v>1297.4222578682122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631.80071711355254</v>
      </c>
      <c r="E58" s="3">
        <f t="shared" si="6"/>
        <v>753.20068528790034</v>
      </c>
      <c r="F58" s="3">
        <f t="shared" si="6"/>
        <v>891.93278196548056</v>
      </c>
      <c r="G58" s="3">
        <f t="shared" si="6"/>
        <v>994.4898532617932</v>
      </c>
      <c r="H58" s="3">
        <f t="shared" si="6"/>
        <v>1162.2682730236343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487.96999873104164</v>
      </c>
      <c r="E59" s="3">
        <f t="shared" si="7"/>
        <v>581.54709034808968</v>
      </c>
      <c r="F59" s="3">
        <f t="shared" si="7"/>
        <v>712.47932735512131</v>
      </c>
      <c r="G59" s="3">
        <f t="shared" si="7"/>
        <v>836.77929247314898</v>
      </c>
      <c r="H59" s="3">
        <f t="shared" si="7"/>
        <v>925.00309653483328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405.09706661501582</v>
      </c>
      <c r="E60" s="3">
        <f t="shared" si="8"/>
        <v>465.27890154897682</v>
      </c>
      <c r="F60" s="3">
        <f t="shared" si="8"/>
        <v>556.72796328402148</v>
      </c>
      <c r="G60" s="3">
        <f t="shared" si="8"/>
        <v>683.78735466669411</v>
      </c>
      <c r="H60" s="3">
        <f t="shared" si="8"/>
        <v>792.90293565509819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354.04522999843152</v>
      </c>
      <c r="E61" s="3">
        <f t="shared" si="9"/>
        <v>395.64280890031</v>
      </c>
      <c r="F61" s="3">
        <f t="shared" si="9"/>
        <v>451.73008573905128</v>
      </c>
      <c r="G61" s="3">
        <f t="shared" si="9"/>
        <v>536.68896793041233</v>
      </c>
      <c r="H61" s="3">
        <f t="shared" si="9"/>
        <v>652.92033814317756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310.58441289129178</v>
      </c>
      <c r="E62" s="3">
        <f t="shared" si="10"/>
        <v>381.98449260405329</v>
      </c>
      <c r="F62" s="3">
        <f t="shared" si="10"/>
        <v>430.5980894827008</v>
      </c>
      <c r="G62" s="3">
        <f t="shared" si="10"/>
        <v>491.37262142484803</v>
      </c>
      <c r="H62" s="3">
        <f t="shared" si="10"/>
        <v>577.23822142151289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252.55232908686321</v>
      </c>
      <c r="E63" s="3">
        <f t="shared" si="11"/>
        <v>358.71784399870069</v>
      </c>
      <c r="F63" s="3">
        <f t="shared" si="11"/>
        <v>434.83952443675969</v>
      </c>
      <c r="G63" s="3">
        <f t="shared" si="11"/>
        <v>492.09051551990791</v>
      </c>
      <c r="H63" s="3">
        <f t="shared" si="11"/>
        <v>558.53400169029612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280.57321013741443</v>
      </c>
      <c r="E64" s="3">
        <f t="shared" si="12"/>
        <v>301.49363220829093</v>
      </c>
      <c r="F64" s="3">
        <f t="shared" si="12"/>
        <v>409.3568584812964</v>
      </c>
      <c r="G64" s="3">
        <f t="shared" si="12"/>
        <v>489.78087694952166</v>
      </c>
      <c r="H64" s="3">
        <f t="shared" si="12"/>
        <v>553.86938070768542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305.04604878421975</v>
      </c>
      <c r="E65" s="3">
        <f t="shared" si="13"/>
        <v>325.3082445092906</v>
      </c>
      <c r="F65" s="3">
        <f t="shared" si="13"/>
        <v>356.05960976293193</v>
      </c>
      <c r="G65" s="3">
        <f t="shared" si="13"/>
        <v>467.54261731025235</v>
      </c>
      <c r="H65" s="3">
        <f t="shared" si="13"/>
        <v>553.01092949057124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279.12757846837371</v>
      </c>
      <c r="E66" s="3">
        <f t="shared" si="14"/>
        <v>333.21017381908621</v>
      </c>
      <c r="F66" s="3">
        <f t="shared" si="14"/>
        <v>362.95852981648153</v>
      </c>
      <c r="G66" s="3">
        <f t="shared" si="14"/>
        <v>400.63586845759869</v>
      </c>
      <c r="H66" s="3">
        <f t="shared" si="14"/>
        <v>514.75029946534221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234.10776448696663</v>
      </c>
      <c r="E67" s="3">
        <f t="shared" si="15"/>
        <v>301.33604885769898</v>
      </c>
      <c r="F67" s="3">
        <f t="shared" si="15"/>
        <v>358.24003795513306</v>
      </c>
      <c r="G67" s="3">
        <f t="shared" si="15"/>
        <v>395.49370575560931</v>
      </c>
      <c r="H67" s="3">
        <f t="shared" si="15"/>
        <v>438.73044297706878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177.59403972187644</v>
      </c>
      <c r="E68" s="3">
        <f t="shared" si="16"/>
        <v>242.08680636280371</v>
      </c>
      <c r="F68" s="3">
        <f t="shared" si="16"/>
        <v>306.14633149432922</v>
      </c>
      <c r="G68" s="3">
        <f t="shared" si="16"/>
        <v>363.33749815556075</v>
      </c>
      <c r="H68" s="3">
        <f t="shared" si="16"/>
        <v>404.90303530047936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106.3391758153856</v>
      </c>
      <c r="E69" s="3">
        <f t="shared" si="17"/>
        <v>183.22079337871901</v>
      </c>
      <c r="F69" s="3">
        <f t="shared" si="17"/>
        <v>244.79751708837955</v>
      </c>
      <c r="G69" s="3">
        <f t="shared" si="17"/>
        <v>307.5748518465241</v>
      </c>
      <c r="H69" s="3">
        <f t="shared" si="17"/>
        <v>365.36950854990971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59.732760658313836</v>
      </c>
      <c r="E70" s="3">
        <f t="shared" si="18"/>
        <v>104.19623865084455</v>
      </c>
      <c r="F70" s="3">
        <f t="shared" si="18"/>
        <v>169.81727042546504</v>
      </c>
      <c r="G70" s="3">
        <f t="shared" si="18"/>
        <v>226.71777469342669</v>
      </c>
      <c r="H70" s="3">
        <f t="shared" si="18"/>
        <v>284.67509482868911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31.826183518590099</v>
      </c>
      <c r="E71" s="3">
        <f t="shared" si="19"/>
        <v>58.088584811976958</v>
      </c>
      <c r="F71" s="3">
        <f t="shared" si="19"/>
        <v>94.095895447905377</v>
      </c>
      <c r="G71" s="3">
        <f t="shared" si="19"/>
        <v>148.66745916574837</v>
      </c>
      <c r="H71" s="3">
        <f t="shared" si="19"/>
        <v>198.72452008134616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17.587524067723919</v>
      </c>
      <c r="E72" s="3">
        <f t="shared" si="20"/>
        <v>26.880419008854023</v>
      </c>
      <c r="F72" s="3">
        <f t="shared" si="20"/>
        <v>43.575763344516332</v>
      </c>
      <c r="G72" s="3">
        <f t="shared" si="20"/>
        <v>71.586080296695144</v>
      </c>
      <c r="H72" s="3">
        <f t="shared" si="20"/>
        <v>112.32446438387061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2204.0159609690645</v>
      </c>
      <c r="E74" s="3">
        <f t="shared" ref="E74:H74" si="21">SUM(E55:E57)</f>
        <v>2629.808320723756</v>
      </c>
      <c r="F74" s="3">
        <f t="shared" si="21"/>
        <v>3062.2269211454022</v>
      </c>
      <c r="G74" s="3">
        <f t="shared" si="21"/>
        <v>3550.0986979213749</v>
      </c>
      <c r="H74" s="3">
        <f t="shared" si="21"/>
        <v>4062.9871603256361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1119.7707158445942</v>
      </c>
      <c r="E75" s="3">
        <f t="shared" ref="E75:H75" si="22">SUM(E58:E59)</f>
        <v>1334.7477756359899</v>
      </c>
      <c r="F75" s="3">
        <f t="shared" si="22"/>
        <v>1604.4121093206018</v>
      </c>
      <c r="G75" s="3">
        <f t="shared" si="22"/>
        <v>1831.2691457349422</v>
      </c>
      <c r="H75" s="3">
        <f t="shared" si="22"/>
        <v>2087.2713695584675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1322.2790385916023</v>
      </c>
      <c r="E76" s="3">
        <f t="shared" ref="E76:H76" si="23">SUM(E60:E63)</f>
        <v>1601.6240470520406</v>
      </c>
      <c r="F76" s="3">
        <f t="shared" si="23"/>
        <v>1873.8956629425334</v>
      </c>
      <c r="G76" s="3">
        <f t="shared" si="23"/>
        <v>2203.9394595418626</v>
      </c>
      <c r="H76" s="3">
        <f t="shared" si="23"/>
        <v>2581.5954969100849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1098.8546018769744</v>
      </c>
      <c r="E77" s="3">
        <f t="shared" ref="E77:H77" si="24">SUM(E64:E67)</f>
        <v>1261.3480993943667</v>
      </c>
      <c r="F77" s="3">
        <f t="shared" si="24"/>
        <v>1486.6150360158431</v>
      </c>
      <c r="G77" s="3">
        <f t="shared" si="24"/>
        <v>1753.4530684729821</v>
      </c>
      <c r="H77" s="3">
        <f t="shared" si="24"/>
        <v>2060.3610526406678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393.07968378188991</v>
      </c>
      <c r="E78" s="3">
        <f t="shared" ref="E78:H78" si="25">SUM(E68:E72)</f>
        <v>614.47284221319819</v>
      </c>
      <c r="F78" s="3">
        <f t="shared" si="25"/>
        <v>858.43277780059555</v>
      </c>
      <c r="G78" s="3">
        <f t="shared" si="25"/>
        <v>1117.8836641579551</v>
      </c>
      <c r="H78" s="3">
        <f t="shared" si="25"/>
        <v>1365.996623144295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6138.0000010641243</v>
      </c>
      <c r="E79" s="3">
        <f t="shared" ref="E79:H79" si="26">SUM(E74:E78)</f>
        <v>7442.0010850193512</v>
      </c>
      <c r="F79" s="3">
        <f t="shared" si="26"/>
        <v>8885.5825072249754</v>
      </c>
      <c r="G79" s="3">
        <f t="shared" si="26"/>
        <v>10456.644035829117</v>
      </c>
      <c r="H79" s="3">
        <f t="shared" si="26"/>
        <v>12158.211702579152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353.22027753080289</v>
      </c>
      <c r="E83" s="3">
        <f ca="1">OFFSET(C19,0,$A$82)</f>
        <v>712.92014739882234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313.56925696330006</v>
      </c>
      <c r="E84" s="3">
        <f t="shared" ref="E84:E100" ca="1" si="28">OFFSET(C20,0,$A$82)</f>
        <v>634.22927338274803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371.27078932252022</v>
      </c>
      <c r="E85" s="3">
        <f t="shared" ca="1" si="28"/>
        <v>640.05990650008994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321.7233839729904</v>
      </c>
      <c r="E86" s="3">
        <f t="shared" ca="1" si="28"/>
        <v>586.74682015070675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251.84837724455161</v>
      </c>
      <c r="E87" s="3">
        <f t="shared" ca="1" si="28"/>
        <v>468.64115736277466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204.02040996678087</v>
      </c>
      <c r="E88" s="3">
        <f t="shared" ca="1" si="28"/>
        <v>420.50113052472415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183.01322532191284</v>
      </c>
      <c r="E89" s="3">
        <f t="shared" ca="1" si="28"/>
        <v>349.38253715269985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168.6263055205128</v>
      </c>
      <c r="E90" s="3">
        <f t="shared" ca="1" si="28"/>
        <v>318.72020383733644</v>
      </c>
      <c r="G90" s="3">
        <f>MAX(D19:H54)</f>
        <v>752.61274675454877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137.0018892693754</v>
      </c>
      <c r="E91" s="3">
        <f t="shared" ca="1" si="28"/>
        <v>306.07265142152198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148.62590371937301</v>
      </c>
      <c r="E92" s="3">
        <f t="shared" ca="1" si="28"/>
        <v>276.98429183040429</v>
      </c>
      <c r="G92" s="3">
        <f>MAX(G90:G91)</f>
        <v>752.61274675454877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156.63868985756002</v>
      </c>
      <c r="E93" s="3">
        <f t="shared" ca="1" si="28"/>
        <v>277.49049056480669</v>
      </c>
      <c r="G93" s="3">
        <f>-G92</f>
        <v>-752.61274675454877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155.87770932249808</v>
      </c>
      <c r="E94" s="3">
        <f t="shared" ca="1" si="28"/>
        <v>261.11264389283616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121.5399389557973</v>
      </c>
      <c r="E95" s="3">
        <f t="shared" ca="1" si="28"/>
        <v>224.43904565440246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89.376736651095356</v>
      </c>
      <c r="E96" s="3">
        <f t="shared" ca="1" si="28"/>
        <v>212.62477392709806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56.277902363932647</v>
      </c>
      <c r="E97" s="3">
        <f t="shared" ca="1" si="28"/>
        <v>187.31921184624818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17.791674172685454</v>
      </c>
      <c r="E98" s="3">
        <f t="shared" ca="1" si="28"/>
        <v>147.60146969941735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14.586223812958458</v>
      </c>
      <c r="E99" s="3">
        <f t="shared" ca="1" si="28"/>
        <v>100.75344227562293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13.153757265930095</v>
      </c>
      <c r="E100" s="3">
        <f t="shared" ca="1" si="28"/>
        <v>58.036393590984659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-416.88972951417134</v>
      </c>
      <c r="E101" s="3">
        <f ca="1">-OFFSET(C37,0,$A$82)</f>
        <v>-752.61274675454877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-401.21809424481177</v>
      </c>
      <c r="E102" s="3">
        <f t="shared" ref="E102:E118" ca="1" si="31">-OFFSET(C38,0,$A$82)</f>
        <v>-665.80273492130459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-347.84781339345784</v>
      </c>
      <c r="E103" s="3">
        <f t="shared" ca="1" si="31"/>
        <v>-657.36235136812229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-310.07733314056219</v>
      </c>
      <c r="E104" s="3">
        <f t="shared" ca="1" si="31"/>
        <v>-575.5214528729274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-236.12162148649</v>
      </c>
      <c r="E105" s="3">
        <f t="shared" ca="1" si="31"/>
        <v>-456.36193917205856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-201.07665664823497</v>
      </c>
      <c r="E106" s="3">
        <f t="shared" ca="1" si="31"/>
        <v>-372.40180513037404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-171.03200467651868</v>
      </c>
      <c r="E107" s="3">
        <f t="shared" ca="1" si="31"/>
        <v>-303.53780099047776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-141.95810737077898</v>
      </c>
      <c r="E108" s="3">
        <f t="shared" ca="1" si="31"/>
        <v>-258.51801758417645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-115.55043981748781</v>
      </c>
      <c r="E109" s="3">
        <f t="shared" ca="1" si="31"/>
        <v>-252.46135026877411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-131.94730641804145</v>
      </c>
      <c r="E110" s="3">
        <f t="shared" ca="1" si="31"/>
        <v>-276.88508887728113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-148.40735892665973</v>
      </c>
      <c r="E111" s="3">
        <f t="shared" ca="1" si="31"/>
        <v>-275.52043892576449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-123.24986914587566</v>
      </c>
      <c r="E112" s="3">
        <f t="shared" ca="1" si="31"/>
        <v>-253.63765557250602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-112.56782553116933</v>
      </c>
      <c r="E113" s="3">
        <f t="shared" ca="1" si="31"/>
        <v>-214.29139732266631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-88.217303070781085</v>
      </c>
      <c r="E114" s="3">
        <f t="shared" ca="1" si="31"/>
        <v>-192.27826137338127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-50.061273451452962</v>
      </c>
      <c r="E115" s="3">
        <f t="shared" ca="1" si="31"/>
        <v>-178.05029670366156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-41.941086485628382</v>
      </c>
      <c r="E116" s="3">
        <f t="shared" ca="1" si="31"/>
        <v>-137.07362512927176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-17.239959705631641</v>
      </c>
      <c r="E117" s="3">
        <f t="shared" ca="1" si="31"/>
        <v>-97.971077805723212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-4.4337668017938228</v>
      </c>
      <c r="E118" s="3">
        <f t="shared" ca="1" si="31"/>
        <v>-54.288070792885939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770.11000704497428</v>
      </c>
      <c r="E122" s="3">
        <f ca="1">OFFSET(C55,0,$A$121)</f>
        <v>1465.5328941533712</v>
      </c>
      <c r="F122" s="3"/>
      <c r="G122" s="3">
        <f ca="1">E122-D122</f>
        <v>695.42288710839694</v>
      </c>
      <c r="H122" s="8">
        <f ca="1">G122/D122*100</f>
        <v>90.301759585859315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714.78735120811189</v>
      </c>
      <c r="E123" s="3">
        <f t="shared" ref="E123:E139" ca="1" si="32">OFFSET(C56,0,$A$121)</f>
        <v>1300.0320083040526</v>
      </c>
      <c r="F123" s="3"/>
      <c r="G123" s="3">
        <f t="shared" ref="G123:G139" ca="1" si="33">E123-D123</f>
        <v>585.24465709594074</v>
      </c>
      <c r="H123" s="8">
        <f ca="1">G123/D123*100</f>
        <v>81.876750631747754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719.11860271597811</v>
      </c>
      <c r="E124" s="3">
        <f t="shared" ca="1" si="32"/>
        <v>1297.4222578682122</v>
      </c>
      <c r="F124" s="3"/>
      <c r="G124" s="3">
        <f t="shared" ca="1" si="33"/>
        <v>578.30365515223411</v>
      </c>
      <c r="H124" s="8">
        <f t="shared" ref="H124:H139" ca="1" si="35">G124/D124*100</f>
        <v>80.41839732251232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631.80071711355254</v>
      </c>
      <c r="E125" s="3">
        <f t="shared" ca="1" si="32"/>
        <v>1162.2682730236343</v>
      </c>
      <c r="F125" s="3"/>
      <c r="G125" s="3">
        <f t="shared" ca="1" si="33"/>
        <v>530.46755591008173</v>
      </c>
      <c r="H125" s="8">
        <f t="shared" ca="1" si="35"/>
        <v>83.961214595256877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487.96999873104164</v>
      </c>
      <c r="E126" s="3">
        <f t="shared" ca="1" si="32"/>
        <v>925.00309653483328</v>
      </c>
      <c r="F126" s="3"/>
      <c r="G126" s="3">
        <f t="shared" ca="1" si="33"/>
        <v>437.03309780379163</v>
      </c>
      <c r="H126" s="8">
        <f t="shared" ca="1" si="35"/>
        <v>89.561468725595702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405.09706661501582</v>
      </c>
      <c r="E127" s="3">
        <f t="shared" ca="1" si="32"/>
        <v>792.90293565509819</v>
      </c>
      <c r="F127" s="3"/>
      <c r="G127" s="3">
        <f t="shared" ca="1" si="33"/>
        <v>387.80586904008237</v>
      </c>
      <c r="H127" s="8">
        <f t="shared" ca="1" si="35"/>
        <v>95.731591512271763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354.04522999843152</v>
      </c>
      <c r="E128" s="3">
        <f t="shared" ca="1" si="32"/>
        <v>652.92033814317756</v>
      </c>
      <c r="F128" s="3"/>
      <c r="G128" s="3">
        <f t="shared" ca="1" si="33"/>
        <v>298.87510814474604</v>
      </c>
      <c r="H128" s="8">
        <f t="shared" ca="1" si="35"/>
        <v>84.417210802718657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310.58441289129178</v>
      </c>
      <c r="E129" s="3">
        <f t="shared" ca="1" si="32"/>
        <v>577.23822142151289</v>
      </c>
      <c r="F129" s="3"/>
      <c r="G129" s="3">
        <f t="shared" ca="1" si="33"/>
        <v>266.65380853022111</v>
      </c>
      <c r="H129" s="8">
        <f t="shared" ca="1" si="35"/>
        <v>85.855502550140244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252.55232908686321</v>
      </c>
      <c r="E130" s="3">
        <f t="shared" ca="1" si="32"/>
        <v>558.53400169029612</v>
      </c>
      <c r="F130" s="3"/>
      <c r="G130" s="3">
        <f t="shared" ca="1" si="33"/>
        <v>305.98167260343291</v>
      </c>
      <c r="H130" s="8">
        <f t="shared" ca="1" si="35"/>
        <v>121.15575164551072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280.57321013741443</v>
      </c>
      <c r="E131" s="3">
        <f t="shared" ca="1" si="32"/>
        <v>553.86938070768542</v>
      </c>
      <c r="F131" s="3"/>
      <c r="G131" s="3">
        <f t="shared" ca="1" si="33"/>
        <v>273.29617057027099</v>
      </c>
      <c r="H131" s="8">
        <f t="shared" ca="1" si="35"/>
        <v>97.406366928767213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305.04604878421975</v>
      </c>
      <c r="E132" s="3">
        <f t="shared" ca="1" si="32"/>
        <v>553.01092949057124</v>
      </c>
      <c r="F132" s="3"/>
      <c r="G132" s="3">
        <f ca="1">E132-D132</f>
        <v>247.96488070635149</v>
      </c>
      <c r="H132" s="8">
        <f t="shared" ca="1" si="35"/>
        <v>81.287688103035975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279.12757846837371</v>
      </c>
      <c r="E133" s="3">
        <f t="shared" ca="1" si="32"/>
        <v>514.75029946534221</v>
      </c>
      <c r="F133" s="3"/>
      <c r="G133" s="3">
        <f ca="1">E133-D133</f>
        <v>235.6227209969685</v>
      </c>
      <c r="H133" s="8">
        <f t="shared" ca="1" si="35"/>
        <v>84.413988144731277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234.10776448696663</v>
      </c>
      <c r="E134" s="3">
        <f t="shared" ca="1" si="32"/>
        <v>438.73044297706878</v>
      </c>
      <c r="F134" s="3"/>
      <c r="G134" s="3">
        <f t="shared" ca="1" si="33"/>
        <v>204.62267849010215</v>
      </c>
      <c r="H134" s="8">
        <f t="shared" ca="1" si="35"/>
        <v>87.405336144454964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177.59403972187644</v>
      </c>
      <c r="E135" s="3">
        <f t="shared" ca="1" si="32"/>
        <v>404.90303530047936</v>
      </c>
      <c r="F135" s="3"/>
      <c r="G135" s="3">
        <f t="shared" ca="1" si="33"/>
        <v>227.30899557860292</v>
      </c>
      <c r="H135" s="8">
        <f t="shared" ca="1" si="35"/>
        <v>127.99359479326178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106.3391758153856</v>
      </c>
      <c r="E136" s="3">
        <f t="shared" ca="1" si="32"/>
        <v>365.36950854990971</v>
      </c>
      <c r="F136" s="3"/>
      <c r="G136" s="3">
        <f t="shared" ca="1" si="33"/>
        <v>259.03033273452411</v>
      </c>
      <c r="H136" s="8">
        <f t="shared" ca="1" si="35"/>
        <v>243.58880981382077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59.732760658313836</v>
      </c>
      <c r="E137" s="3">
        <f t="shared" ca="1" si="32"/>
        <v>284.67509482868911</v>
      </c>
      <c r="F137" s="3"/>
      <c r="G137" s="3">
        <f t="shared" ca="1" si="33"/>
        <v>224.94233417037526</v>
      </c>
      <c r="H137" s="8">
        <f t="shared" ca="1" si="35"/>
        <v>376.58117872217736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31.826183518590099</v>
      </c>
      <c r="E138" s="3">
        <f t="shared" ca="1" si="32"/>
        <v>198.72452008134616</v>
      </c>
      <c r="F138" s="3"/>
      <c r="G138" s="3">
        <f t="shared" ca="1" si="33"/>
        <v>166.89833656275607</v>
      </c>
      <c r="H138" s="8">
        <f t="shared" ca="1" si="35"/>
        <v>524.40575058353613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17.587524067723919</v>
      </c>
      <c r="E139" s="3">
        <f t="shared" ca="1" si="32"/>
        <v>112.32446438387061</v>
      </c>
      <c r="F139" s="3"/>
      <c r="G139" s="3">
        <f t="shared" ca="1" si="33"/>
        <v>94.736940316146686</v>
      </c>
      <c r="H139" s="8">
        <f t="shared" ca="1" si="35"/>
        <v>538.6599043239122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6138.0000010641261</v>
      </c>
      <c r="E143" s="3">
        <v>7442.0010850193512</v>
      </c>
      <c r="F143" s="3">
        <v>8885.5825072249754</v>
      </c>
      <c r="G143" s="3">
        <v>10456.644035829115</v>
      </c>
    </row>
    <row r="144" spans="1:8" x14ac:dyDescent="0.3">
      <c r="A144" t="s">
        <v>43</v>
      </c>
      <c r="D144" s="3">
        <v>965.71375022620123</v>
      </c>
      <c r="E144" s="3">
        <v>1124.1369071732386</v>
      </c>
      <c r="F144" s="3">
        <v>1286.6995676765846</v>
      </c>
      <c r="G144" s="3">
        <v>1483.4360982947358</v>
      </c>
    </row>
    <row r="145" spans="1:7" x14ac:dyDescent="0.3">
      <c r="A145" t="s">
        <v>44</v>
      </c>
      <c r="D145" s="3">
        <v>171.92842290924921</v>
      </c>
      <c r="E145" s="3">
        <v>218.01047885797036</v>
      </c>
      <c r="F145" s="3">
        <v>268.83113540001739</v>
      </c>
      <c r="G145" s="3">
        <v>329.15190129939731</v>
      </c>
    </row>
    <row r="146" spans="1:7" x14ac:dyDescent="0.3">
      <c r="A146" t="s">
        <v>57</v>
      </c>
      <c r="D146" s="3">
        <v>510.21575663827463</v>
      </c>
      <c r="E146" s="3">
        <v>537.45499389035547</v>
      </c>
      <c r="F146" s="3">
        <v>553.19309632757404</v>
      </c>
      <c r="G146" s="3">
        <v>547.28346975469572</v>
      </c>
    </row>
    <row r="147" spans="1:7" x14ac:dyDescent="0.3">
      <c r="A147" t="s">
        <v>45</v>
      </c>
      <c r="D147" s="3">
        <v>7442.0010850193512</v>
      </c>
      <c r="E147" s="3">
        <v>8885.5825072249754</v>
      </c>
      <c r="F147" s="3">
        <v>10456.644035829115</v>
      </c>
      <c r="G147" s="3">
        <v>12158.211702579147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2025-03-03T02:30:09Z</dcterms:modified>
</cp:coreProperties>
</file>