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2F2F1014-D19D-4EF4-85F0-4EAD008C23CD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4" i="2"/>
  <c r="G85" i="2" s="1"/>
  <c r="G86" i="2" s="1"/>
  <c r="G87" i="2" s="1"/>
  <c r="H83" i="2" l="1"/>
  <c r="J80" i="1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56" i="2"/>
  <c r="D123" i="2" s="1"/>
  <c r="E56" i="2"/>
  <c r="F56" i="2"/>
  <c r="G56" i="2"/>
  <c r="H56" i="2"/>
  <c r="E123" i="2" s="1"/>
  <c r="D57" i="2"/>
  <c r="D124" i="2" s="1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D75" i="2" s="1"/>
  <c r="D83" i="1" s="1"/>
  <c r="E59" i="2"/>
  <c r="E75" i="2" s="1"/>
  <c r="E83" i="1" s="1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H55" i="2"/>
  <c r="E122" i="2" s="1"/>
  <c r="D55" i="2"/>
  <c r="D74" i="2" s="1"/>
  <c r="D82" i="1" s="1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G75" i="2" l="1"/>
  <c r="G83" i="1" s="1"/>
  <c r="E77" i="2"/>
  <c r="E85" i="1" s="1"/>
  <c r="G74" i="2"/>
  <c r="G77" i="2"/>
  <c r="G85" i="1" s="1"/>
  <c r="F74" i="2"/>
  <c r="F82" i="1" s="1"/>
  <c r="D77" i="2"/>
  <c r="D85" i="1" s="1"/>
  <c r="G78" i="2"/>
  <c r="G86" i="1" s="1"/>
  <c r="F77" i="2"/>
  <c r="F85" i="1" s="1"/>
  <c r="G76" i="2"/>
  <c r="G84" i="1" s="1"/>
  <c r="H75" i="2"/>
  <c r="H83" i="1" s="1"/>
  <c r="I83" i="1" s="1"/>
  <c r="J83" i="1" s="1"/>
  <c r="F78" i="2"/>
  <c r="F86" i="1" s="1"/>
  <c r="F76" i="2"/>
  <c r="F84" i="1" s="1"/>
  <c r="E74" i="2"/>
  <c r="E82" i="1" s="1"/>
  <c r="E78" i="2"/>
  <c r="E76" i="2"/>
  <c r="E84" i="1" s="1"/>
  <c r="E86" i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E79" i="2" l="1"/>
  <c r="E87" i="1" s="1"/>
  <c r="I85" i="1"/>
  <c r="J85" i="1" s="1"/>
  <c r="F79" i="2"/>
  <c r="F87" i="1" s="1"/>
  <c r="I84" i="1"/>
  <c r="J84" i="1" s="1"/>
  <c r="I86" i="1"/>
  <c r="J86" i="1" s="1"/>
  <c r="G79" i="2"/>
  <c r="G87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<sst xmlns="http://schemas.openxmlformats.org/spreadsheetml/2006/main" count="395" uniqueCount="66">
  <si>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</si>
  <si>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</si>
  <si>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</si>
  <si>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</si>
  <si>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</si>
  <si>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</si>
  <si>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</si>
  <si>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</si>
  <si>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</si>
  <si>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</si>
  <si>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</si>
  <si>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</si>
  <si>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</si>
  <si>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</si>
  <si>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</si>
  <si>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</si>
  <si>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</si>
  <si>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</si>
  <si>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</si>
  <si>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</si>
  <si>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</si>
  <si>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</si>
  <si>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</si>
  <si>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</si>
  <si>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</si>
  <si>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</si>
  <si>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</si>
  <si>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</si>
  <si>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</si>
  <si>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</si>
  <si>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</si>
  <si>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</si>
  <si>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</si>
  <si>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</si>
  <si>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</si>
  <si>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</si>
  <si>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</si>
  <si>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</si>
  <si>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</si>
  <si>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</si>
  <si>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</si>
  <si>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</si>
  <si>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</si>
  <si>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</si>
  <si>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</si>
  <si>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</si>
  <si>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</si>
  <si>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</si>
  <si>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</si>
  <si>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</si>
  <si>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</si>
  <si>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</si>
  <si>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</si>
  <si>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</si>
  <si>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</si>
  <si>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</si>
  <si>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</si>
  <si>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</si>
  <si>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</si>
  <si>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</si>
  <si>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Wyong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</si>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</sst>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Wyong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6569</c:v>
                </c:pt>
                <c:pt idx="1">
                  <c:v>9487</c:v>
                </c:pt>
                <c:pt idx="2">
                  <c:v>13368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13368</c:v>
                </c:pt>
                <c:pt idx="1">
                  <c:v>17221.053432958772</c:v>
                </c:pt>
                <c:pt idx="2">
                  <c:v>21450.268422521654</c:v>
                </c:pt>
                <c:pt idx="3">
                  <c:v>26043.806980055924</c:v>
                </c:pt>
                <c:pt idx="4">
                  <c:v>31017.818045700493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Wyong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781.43579728095563</c:v>
                </c:pt>
                <c:pt idx="1">
                  <c:v>772.68113315545895</c:v>
                </c:pt>
                <c:pt idx="2">
                  <c:v>781.54317514267495</c:v>
                </c:pt>
                <c:pt idx="3">
                  <c:v>656.41066205701077</c:v>
                </c:pt>
                <c:pt idx="4">
                  <c:v>580.44172832235836</c:v>
                </c:pt>
                <c:pt idx="5">
                  <c:v>506.35713003230239</c:v>
                </c:pt>
                <c:pt idx="6">
                  <c:v>387.23493735207819</c:v>
                </c:pt>
                <c:pt idx="7">
                  <c:v>398.01727291159165</c:v>
                </c:pt>
                <c:pt idx="8">
                  <c:v>352.94428916343918</c:v>
                </c:pt>
                <c:pt idx="9">
                  <c:v>317.45814677323881</c:v>
                </c:pt>
                <c:pt idx="10">
                  <c:v>338.67534846633936</c:v>
                </c:pt>
                <c:pt idx="11">
                  <c:v>264.82972456188384</c:v>
                </c:pt>
                <c:pt idx="12">
                  <c:v>221.72341150594494</c:v>
                </c:pt>
                <c:pt idx="13">
                  <c:v>135.72567933182836</c:v>
                </c:pt>
                <c:pt idx="14">
                  <c:v>118.1039957507413</c:v>
                </c:pt>
                <c:pt idx="15">
                  <c:v>85.049674909666521</c:v>
                </c:pt>
                <c:pt idx="16">
                  <c:v>32.507063961573301</c:v>
                </c:pt>
                <c:pt idx="17">
                  <c:v>21.096888617315063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-836.9650352154265</c:v>
                </c:pt>
                <c:pt idx="1">
                  <c:v>-814.87659936001364</c:v>
                </c:pt>
                <c:pt idx="2">
                  <c:v>-798.81469331620974</c:v>
                </c:pt>
                <c:pt idx="3">
                  <c:v>-726.3895976690917</c:v>
                </c:pt>
                <c:pt idx="4">
                  <c:v>-589.16660087301875</c:v>
                </c:pt>
                <c:pt idx="5">
                  <c:v>-500.50042243961332</c:v>
                </c:pt>
                <c:pt idx="6">
                  <c:v>-412.57680140502481</c:v>
                </c:pt>
                <c:pt idx="7">
                  <c:v>-321.35757774852232</c:v>
                </c:pt>
                <c:pt idx="8">
                  <c:v>-301.04776612938713</c:v>
                </c:pt>
                <c:pt idx="9">
                  <c:v>-284.74369183878582</c:v>
                </c:pt>
                <c:pt idx="10">
                  <c:v>-281.87084506151444</c:v>
                </c:pt>
                <c:pt idx="11">
                  <c:v>-239.80986185306438</c:v>
                </c:pt>
                <c:pt idx="12">
                  <c:v>-169.97740571451686</c:v>
                </c:pt>
                <c:pt idx="13">
                  <c:v>-116.20579166782601</c:v>
                </c:pt>
                <c:pt idx="14">
                  <c:v>-127.64347932855109</c:v>
                </c:pt>
                <c:pt idx="15">
                  <c:v>-45.683653344361318</c:v>
                </c:pt>
                <c:pt idx="16">
                  <c:v>-29.081972543208479</c:v>
                </c:pt>
                <c:pt idx="17">
                  <c:v>-19.052146587617461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1705.9060909955717</c:v>
                </c:pt>
                <c:pt idx="1">
                  <c:v>1620.4530108015576</c:v>
                </c:pt>
                <c:pt idx="2">
                  <c:v>1639.6531128506138</c:v>
                </c:pt>
                <c:pt idx="3">
                  <c:v>1520.9865932957271</c:v>
                </c:pt>
                <c:pt idx="4">
                  <c:v>1220.0679667870047</c:v>
                </c:pt>
                <c:pt idx="5">
                  <c:v>1063.539438657876</c:v>
                </c:pt>
                <c:pt idx="6">
                  <c:v>916.25806861080889</c:v>
                </c:pt>
                <c:pt idx="7">
                  <c:v>835.17959109387414</c:v>
                </c:pt>
                <c:pt idx="8">
                  <c:v>824.15592838536907</c:v>
                </c:pt>
                <c:pt idx="9">
                  <c:v>785.68974562048538</c:v>
                </c:pt>
                <c:pt idx="10">
                  <c:v>740.25964699768781</c:v>
                </c:pt>
                <c:pt idx="11">
                  <c:v>692.747486631686</c:v>
                </c:pt>
                <c:pt idx="12">
                  <c:v>567.44917998254948</c:v>
                </c:pt>
                <c:pt idx="13">
                  <c:v>492.13920997973582</c:v>
                </c:pt>
                <c:pt idx="14">
                  <c:v>454.68972159071382</c:v>
                </c:pt>
                <c:pt idx="15">
                  <c:v>348.76685034082283</c:v>
                </c:pt>
                <c:pt idx="16">
                  <c:v>249.16748991940923</c:v>
                </c:pt>
                <c:pt idx="17">
                  <c:v>152.09535026895503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-1771.3164369441597</c:v>
                </c:pt>
                <c:pt idx="1">
                  <c:v>-1662.9871131060277</c:v>
                </c:pt>
                <c:pt idx="2">
                  <c:v>-1672.2241495609078</c:v>
                </c:pt>
                <c:pt idx="3">
                  <c:v>-1542.6734693584667</c:v>
                </c:pt>
                <c:pt idx="4">
                  <c:v>-1266.4771986512144</c:v>
                </c:pt>
                <c:pt idx="5">
                  <c:v>-1046.9707088666416</c:v>
                </c:pt>
                <c:pt idx="6">
                  <c:v>-850.88844052648312</c:v>
                </c:pt>
                <c:pt idx="7">
                  <c:v>-770.10457113217819</c:v>
                </c:pt>
                <c:pt idx="8">
                  <c:v>-725.97580139624961</c:v>
                </c:pt>
                <c:pt idx="9">
                  <c:v>-739.55459658585175</c:v>
                </c:pt>
                <c:pt idx="10">
                  <c:v>-695.70774714171728</c:v>
                </c:pt>
                <c:pt idx="11">
                  <c:v>-598.29361035740351</c:v>
                </c:pt>
                <c:pt idx="12">
                  <c:v>-496.00124986623672</c:v>
                </c:pt>
                <c:pt idx="13">
                  <c:v>-419.63300246600687</c:v>
                </c:pt>
                <c:pt idx="14">
                  <c:v>-365.51964228815899</c:v>
                </c:pt>
                <c:pt idx="15">
                  <c:v>-274.41694991682806</c:v>
                </c:pt>
                <c:pt idx="16">
                  <c:v>-178.57554992392377</c:v>
                </c:pt>
                <c:pt idx="17">
                  <c:v>-111.29332619374141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-1771.3164369441597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1771.3164369441597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1858.8216954433497</c:v>
                </c:pt>
                <c:pt idx="1">
                  <c:v>1695.8823913921124</c:v>
                </c:pt>
                <c:pt idx="2">
                  <c:v>1731.5193939526371</c:v>
                </c:pt>
                <c:pt idx="3">
                  <c:v>1680.8598029280915</c:v>
                </c:pt>
                <c:pt idx="4">
                  <c:v>1316.936836242842</c:v>
                </c:pt>
                <c:pt idx="5">
                  <c:v>1103.6525950526016</c:v>
                </c:pt>
                <c:pt idx="6">
                  <c:v>967.33477038018896</c:v>
                </c:pt>
                <c:pt idx="7">
                  <c:v>885.90931156593842</c:v>
                </c:pt>
                <c:pt idx="8">
                  <c:v>896.13967448879225</c:v>
                </c:pt>
                <c:pt idx="9">
                  <c:v>923.04250359431239</c:v>
                </c:pt>
                <c:pt idx="10">
                  <c:v>815.42120061155128</c:v>
                </c:pt>
                <c:pt idx="11">
                  <c:v>786.4015105741413</c:v>
                </c:pt>
                <c:pt idx="12">
                  <c:v>671.74961262832437</c:v>
                </c:pt>
                <c:pt idx="13">
                  <c:v>659.84074144608837</c:v>
                </c:pt>
                <c:pt idx="14">
                  <c:v>574.46188879958049</c:v>
                </c:pt>
                <c:pt idx="15">
                  <c:v>492.45047200362308</c:v>
                </c:pt>
                <c:pt idx="16">
                  <c:v>366.15400333855121</c:v>
                </c:pt>
                <c:pt idx="17">
                  <c:v>223.23964125776391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114.85545843276159</c:v>
                </c:pt>
                <c:pt idx="1">
                  <c:v>106.82335241471819</c:v>
                </c:pt>
                <c:pt idx="2">
                  <c:v>109.56501869042867</c:v>
                </c:pt>
                <c:pt idx="3">
                  <c:v>121.55477923189189</c:v>
                </c:pt>
                <c:pt idx="4">
                  <c:v>112.59639687662096</c:v>
                </c:pt>
                <c:pt idx="5">
                  <c:v>109.61357863811483</c:v>
                </c:pt>
                <c:pt idx="6">
                  <c:v>120.94530794001778</c:v>
                </c:pt>
                <c:pt idx="7">
                  <c:v>123.14988642611135</c:v>
                </c:pt>
                <c:pt idx="8">
                  <c:v>137.02607963449094</c:v>
                </c:pt>
                <c:pt idx="9">
                  <c:v>153.27792849682629</c:v>
                </c:pt>
                <c:pt idx="10">
                  <c:v>131.40378735961909</c:v>
                </c:pt>
                <c:pt idx="11">
                  <c:v>155.83428881607986</c:v>
                </c:pt>
                <c:pt idx="12">
                  <c:v>171.49558619640106</c:v>
                </c:pt>
                <c:pt idx="13">
                  <c:v>261.91278875476166</c:v>
                </c:pt>
                <c:pt idx="14">
                  <c:v>233.76105435639806</c:v>
                </c:pt>
                <c:pt idx="15">
                  <c:v>376.68319056846997</c:v>
                </c:pt>
                <c:pt idx="16">
                  <c:v>594.51166005839843</c:v>
                </c:pt>
                <c:pt idx="17">
                  <c:v>556.02741166327633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Wyong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Wyong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6569</v>
      </c>
      <c r="E30" s="21">
        <f>DataPrep!C12</f>
        <v>9487</v>
      </c>
      <c r="F30" s="21">
        <f>DataPrep!D12</f>
        <v>13368</v>
      </c>
      <c r="G30" s="22">
        <f>DataPrep!E12</f>
        <v>17221.053432958772</v>
      </c>
      <c r="H30" s="22">
        <f>DataPrep!F12</f>
        <v>21450.268422521654</v>
      </c>
      <c r="I30" s="22">
        <f>DataPrep!G12</f>
        <v>26043.806980055924</v>
      </c>
      <c r="J30" s="22">
        <f>DataPrep!H12</f>
        <v>31017.818045700493</v>
      </c>
    </row>
    <row r="31" spans="2:10" s="12" customFormat="1" ht="18" customHeight="1" x14ac:dyDescent="0.3">
      <c r="B31" s="17" t="s">
        <v>37</v>
      </c>
      <c r="C31" s="17"/>
      <c r="D31" s="25">
        <f>DataPrep!B15</f>
        <v>4.2756071049668378</v>
      </c>
      <c r="E31" s="25">
        <f>DataPrep!C15</f>
        <v>5.839088100249886</v>
      </c>
      <c r="F31" s="25">
        <f>DataPrep!D15</f>
        <v>7.8940375451007725</v>
      </c>
      <c r="G31" s="28">
        <f>DataPrep!E15</f>
        <v>9.7608972634650613</v>
      </c>
      <c r="H31" s="28">
        <f>DataPrep!F15</f>
        <v>11.641936728641332</v>
      </c>
      <c r="I31" s="28">
        <f>DataPrep!G15</f>
        <v>13.577211437835432</v>
      </c>
      <c r="J31" s="28">
        <f>DataPrep!H15</f>
        <v>15.568223956123076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Wyong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4786.3164334707399</v>
      </c>
      <c r="E82" s="22">
        <f>DataPrep!E74</f>
        <v>6029.4090401577705</v>
      </c>
      <c r="F82" s="22">
        <f>DataPrep!F74</f>
        <v>7248.1192436697302</v>
      </c>
      <c r="G82" s="22">
        <f>DataPrep!G74</f>
        <v>8614.9117823035849</v>
      </c>
      <c r="H82" s="22">
        <f>DataPrep!H74</f>
        <v>10072.539914258839</v>
      </c>
      <c r="I82" s="21">
        <f>H82-D82</f>
        <v>5286.2234807880996</v>
      </c>
      <c r="J82" s="33">
        <f>I82/D82*100</f>
        <v>110.44450475153515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2552.4085889214793</v>
      </c>
      <c r="E83" s="22">
        <f>DataPrep!E75</f>
        <v>3190.1331733926163</v>
      </c>
      <c r="F83" s="22">
        <f>DataPrep!F75</f>
        <v>4045.0673862827898</v>
      </c>
      <c r="G83" s="22">
        <f>DataPrep!G75</f>
        <v>4783.6369124729335</v>
      </c>
      <c r="H83" s="22">
        <f>DataPrep!H75</f>
        <v>5550.2052280924127</v>
      </c>
      <c r="I83" s="21">
        <f t="shared" ref="I83:I87" si="0">H83-D83</f>
        <v>2997.7966391709333</v>
      </c>
      <c r="J83" s="33">
        <f t="shared" ref="J83:J86" si="1">I83/D83*100</f>
        <v>117.44971601265661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3180.0361971819584</v>
      </c>
      <c r="E84" s="22">
        <f>DataPrep!E76</f>
        <v>4042.9935455372215</v>
      </c>
      <c r="F84" s="22">
        <f>DataPrep!F76</f>
        <v>4911.7673871601273</v>
      </c>
      <c r="G84" s="22">
        <f>DataPrep!G76</f>
        <v>5923.7522414554805</v>
      </c>
      <c r="H84" s="22">
        <f>DataPrep!H76</f>
        <v>7033.0725486694801</v>
      </c>
      <c r="I84" s="21">
        <f t="shared" si="0"/>
        <v>3853.0363514875216</v>
      </c>
      <c r="J84" s="33">
        <f t="shared" si="1"/>
        <v>121.16328596831549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2119.0884357752884</v>
      </c>
      <c r="E85" s="22">
        <f>DataPrep!E77</f>
        <v>2772.5813108435568</v>
      </c>
      <c r="F85" s="22">
        <f>DataPrep!F77</f>
        <v>3523.6450211327651</v>
      </c>
      <c r="G85" s="22">
        <f>DataPrep!G77</f>
        <v>4353.9157534947726</v>
      </c>
      <c r="H85" s="22">
        <f>DataPrep!H77</f>
        <v>5315.7032631836173</v>
      </c>
      <c r="I85" s="21">
        <f t="shared" si="0"/>
        <v>3196.6148274083289</v>
      </c>
      <c r="J85" s="33">
        <f t="shared" si="1"/>
        <v>150.84858061805321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730.15034604268885</v>
      </c>
      <c r="E86" s="19">
        <f>DataPrep!E78</f>
        <v>1185.9363644197626</v>
      </c>
      <c r="F86" s="19">
        <f>DataPrep!F78</f>
        <v>1721.6693856683955</v>
      </c>
      <c r="G86" s="19">
        <f>DataPrep!G78</f>
        <v>2367.5902917213011</v>
      </c>
      <c r="H86" s="19">
        <f>DataPrep!H78</f>
        <v>3046.297092888296</v>
      </c>
      <c r="I86" s="21">
        <f t="shared" si="0"/>
        <v>2316.1467468456071</v>
      </c>
      <c r="J86" s="33">
        <f t="shared" si="1"/>
        <v>317.2150447368536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13368.000001392154</v>
      </c>
      <c r="E87" s="24">
        <f>DataPrep!E79</f>
        <v>17221.053434350928</v>
      </c>
      <c r="F87" s="24">
        <f>DataPrep!F79</f>
        <v>21450.268423913811</v>
      </c>
      <c r="G87" s="24">
        <f>DataPrep!G79</f>
        <v>26043.806981448077</v>
      </c>
      <c r="H87" s="24">
        <f>DataPrep!H79</f>
        <v>31017.818047092649</v>
      </c>
      <c r="I87" s="23">
        <f t="shared" si="0"/>
        <v>17649.818045700493</v>
      </c>
      <c r="J87" s="34">
        <f>I87/D87*100</f>
        <v>132.03035640232216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Wyong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13368.000001392154</v>
      </c>
      <c r="F93" s="22">
        <f>DataPrep!E143</f>
        <v>17221.053434350924</v>
      </c>
      <c r="G93" s="22">
        <f>DataPrep!F143</f>
        <v>21450.268423913811</v>
      </c>
      <c r="H93" s="22">
        <f>DataPrep!G143</f>
        <v>26043.806981448066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1968.4786363754345</v>
      </c>
      <c r="F94" s="22">
        <f>DataPrep!E144</f>
        <v>2378.758485477661</v>
      </c>
      <c r="G94" s="22">
        <f>DataPrep!F144</f>
        <v>2850.2394898176844</v>
      </c>
      <c r="H94" s="22">
        <f>DataPrep!G144</f>
        <v>3377.2920240724129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353.35893253971278</v>
      </c>
      <c r="F95" s="22">
        <f>DataPrep!E145</f>
        <v>471.71874316770698</v>
      </c>
      <c r="G95" s="22">
        <f>DataPrep!F145</f>
        <v>603.98208962334036</v>
      </c>
      <c r="H95" s="22">
        <f>DataPrep!G145</f>
        <v>746.50359168280988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2237.9337291230504</v>
      </c>
      <c r="F96" s="22">
        <f>DataPrep!E146</f>
        <v>2322.175247252927</v>
      </c>
      <c r="G96" s="22">
        <f>DataPrep!F146</f>
        <v>2347.2811573399217</v>
      </c>
      <c r="H96" s="22">
        <f>DataPrep!G146</f>
        <v>2343.222633254969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17221.053434350924</v>
      </c>
      <c r="F97" s="19">
        <f>DataPrep!E147</f>
        <v>21450.268423913811</v>
      </c>
      <c r="G97" s="19">
        <f>DataPrep!F147</f>
        <v>26043.806981448066</v>
      </c>
      <c r="H97" s="19">
        <f>DataPrep!G147</f>
        <v>31017.818047092642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N25" sqref="N25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6569</v>
      </c>
      <c r="C12" s="3">
        <v>9487</v>
      </c>
      <c r="D12" s="3">
        <v>13368</v>
      </c>
      <c r="E12" s="3">
        <v>17221.053432958772</v>
      </c>
      <c r="F12" s="3">
        <v>21450.268422521654</v>
      </c>
      <c r="G12" s="3">
        <v>26043.806980055924</v>
      </c>
      <c r="H12" s="3">
        <v>31017.818045700493</v>
      </c>
      <c r="J12" t="str">
        <f>CONCATENATE("Aboriginal population, ",A5)</f>
        <v>Aboriginal population, Wyong</v>
      </c>
    </row>
    <row r="13" spans="1:10" x14ac:dyDescent="0.3">
      <c r="A13" t="s">
        <v>5</v>
      </c>
      <c r="B13" s="3">
        <v>147070</v>
      </c>
      <c r="C13" s="3">
        <v>152987</v>
      </c>
      <c r="D13" s="3">
        <v>155975</v>
      </c>
      <c r="E13" s="3">
        <f>E14-E12</f>
        <v>159207.94656704122</v>
      </c>
      <c r="F13" s="3">
        <f t="shared" ref="F13:H13" si="0">F14-F12</f>
        <v>162799.73157747835</v>
      </c>
      <c r="G13" s="3">
        <f t="shared" si="0"/>
        <v>165776.19301994407</v>
      </c>
      <c r="H13" s="3">
        <f t="shared" si="0"/>
        <v>168220.18195429951</v>
      </c>
    </row>
    <row r="14" spans="1:10" x14ac:dyDescent="0.3">
      <c r="A14" t="s">
        <v>6</v>
      </c>
      <c r="B14" s="3">
        <f>B12+B13</f>
        <v>153639</v>
      </c>
      <c r="C14" s="3">
        <f t="shared" ref="C14:H14" si="1">C12+C13</f>
        <v>162474</v>
      </c>
      <c r="D14" s="3">
        <f t="shared" si="1"/>
        <v>169343</v>
      </c>
      <c r="E14" s="36">
        <v>176429</v>
      </c>
      <c r="F14" s="36">
        <v>184250</v>
      </c>
      <c r="G14" s="36">
        <v>191820</v>
      </c>
      <c r="H14" s="36">
        <v>199238</v>
      </c>
    </row>
    <row r="15" spans="1:10" x14ac:dyDescent="0.3">
      <c r="A15" t="s">
        <v>37</v>
      </c>
      <c r="B15" s="4">
        <f>B12/B14*100</f>
        <v>4.2756071049668378</v>
      </c>
      <c r="C15" s="4">
        <f t="shared" ref="C15:H15" si="2">C12/C14*100</f>
        <v>5.839088100249886</v>
      </c>
      <c r="D15" s="4">
        <f t="shared" si="2"/>
        <v>7.8940375451007725</v>
      </c>
      <c r="E15" s="4">
        <f t="shared" si="2"/>
        <v>9.7608972634650613</v>
      </c>
      <c r="F15" s="4">
        <f t="shared" si="2"/>
        <v>11.641936728641332</v>
      </c>
      <c r="G15" s="4">
        <f t="shared" si="2"/>
        <v>13.577211437835432</v>
      </c>
      <c r="H15" s="4">
        <f t="shared" si="2"/>
        <v>15.568223956123076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781.43579728095563</v>
      </c>
      <c r="E19" s="3">
        <v>1016.0926780621387</v>
      </c>
      <c r="F19" s="3">
        <v>1217.405515888574</v>
      </c>
      <c r="G19" s="3">
        <v>1447.3426547568361</v>
      </c>
      <c r="H19" s="3">
        <v>1705.9060909955717</v>
      </c>
    </row>
    <row r="20" spans="1:8" x14ac:dyDescent="0.3">
      <c r="A20" t="s">
        <v>4</v>
      </c>
      <c r="B20" t="s">
        <v>7</v>
      </c>
      <c r="C20" t="s">
        <v>9</v>
      </c>
      <c r="D20" s="3">
        <v>772.68113315545895</v>
      </c>
      <c r="E20" s="3">
        <v>943.44824854239232</v>
      </c>
      <c r="F20" s="3">
        <v>1178.2286816284952</v>
      </c>
      <c r="G20" s="3">
        <v>1384.9128106805053</v>
      </c>
      <c r="H20" s="3">
        <v>1620.4530108015576</v>
      </c>
    </row>
    <row r="21" spans="1:8" x14ac:dyDescent="0.3">
      <c r="A21" t="s">
        <v>4</v>
      </c>
      <c r="B21" t="s">
        <v>7</v>
      </c>
      <c r="C21" t="s">
        <v>10</v>
      </c>
      <c r="D21" s="3">
        <v>781.54317514267495</v>
      </c>
      <c r="E21" s="3">
        <v>990.53289826240427</v>
      </c>
      <c r="F21" s="3">
        <v>1165.0484655207963</v>
      </c>
      <c r="G21" s="3">
        <v>1416.7736761422118</v>
      </c>
      <c r="H21" s="3">
        <v>1639.6531128506138</v>
      </c>
    </row>
    <row r="22" spans="1:8" x14ac:dyDescent="0.3">
      <c r="A22" t="s">
        <v>4</v>
      </c>
      <c r="B22" t="s">
        <v>7</v>
      </c>
      <c r="C22" t="s">
        <v>11</v>
      </c>
      <c r="D22" s="3">
        <v>656.41066205701077</v>
      </c>
      <c r="E22" s="3">
        <v>891.88288017095999</v>
      </c>
      <c r="F22" s="3">
        <v>1101.9899029956953</v>
      </c>
      <c r="G22" s="3">
        <v>1271.1087992391767</v>
      </c>
      <c r="H22" s="3">
        <v>1520.9865932957271</v>
      </c>
    </row>
    <row r="23" spans="1:8" x14ac:dyDescent="0.3">
      <c r="A23" t="s">
        <v>4</v>
      </c>
      <c r="B23" t="s">
        <v>7</v>
      </c>
      <c r="C23" t="s">
        <v>12</v>
      </c>
      <c r="D23" s="3">
        <v>580.44172832235836</v>
      </c>
      <c r="E23" s="3">
        <v>676.95295296277686</v>
      </c>
      <c r="F23" s="3">
        <v>895.58030896546961</v>
      </c>
      <c r="G23" s="3">
        <v>1077.6269614529115</v>
      </c>
      <c r="H23" s="3">
        <v>1220.0679667870047</v>
      </c>
    </row>
    <row r="24" spans="1:8" x14ac:dyDescent="0.3">
      <c r="A24" t="s">
        <v>4</v>
      </c>
      <c r="B24" t="s">
        <v>7</v>
      </c>
      <c r="C24" t="s">
        <v>13</v>
      </c>
      <c r="D24" s="3">
        <v>506.35713003230239</v>
      </c>
      <c r="E24" s="3">
        <v>594.42435715083104</v>
      </c>
      <c r="F24" s="3">
        <v>706.91096214146705</v>
      </c>
      <c r="G24" s="3">
        <v>903.82338960630148</v>
      </c>
      <c r="H24" s="3">
        <v>1063.539438657876</v>
      </c>
    </row>
    <row r="25" spans="1:8" x14ac:dyDescent="0.3">
      <c r="A25" t="s">
        <v>4</v>
      </c>
      <c r="B25" t="s">
        <v>7</v>
      </c>
      <c r="C25" t="s">
        <v>14</v>
      </c>
      <c r="D25" s="3">
        <v>387.23493735207819</v>
      </c>
      <c r="E25" s="3">
        <v>532.5406263973955</v>
      </c>
      <c r="F25" s="3">
        <v>619.79197295541928</v>
      </c>
      <c r="G25" s="3">
        <v>735.426217580414</v>
      </c>
      <c r="H25" s="3">
        <v>916.25806861080889</v>
      </c>
    </row>
    <row r="26" spans="1:8" x14ac:dyDescent="0.3">
      <c r="A26" t="s">
        <v>4</v>
      </c>
      <c r="B26" t="s">
        <v>7</v>
      </c>
      <c r="C26" t="s">
        <v>15</v>
      </c>
      <c r="D26" s="3">
        <v>398.01727291159165</v>
      </c>
      <c r="E26" s="3">
        <v>483.57398012649116</v>
      </c>
      <c r="F26" s="3">
        <v>615.56293678048189</v>
      </c>
      <c r="G26" s="3">
        <v>710.59430520981027</v>
      </c>
      <c r="H26" s="3">
        <v>835.17959109387414</v>
      </c>
    </row>
    <row r="27" spans="1:8" x14ac:dyDescent="0.3">
      <c r="A27" t="s">
        <v>4</v>
      </c>
      <c r="B27" t="s">
        <v>7</v>
      </c>
      <c r="C27" t="s">
        <v>16</v>
      </c>
      <c r="D27" s="3">
        <v>352.94428916343918</v>
      </c>
      <c r="E27" s="3">
        <v>488.733032253918</v>
      </c>
      <c r="F27" s="3">
        <v>586.99850929694412</v>
      </c>
      <c r="G27" s="3">
        <v>719.92715817701855</v>
      </c>
      <c r="H27" s="3">
        <v>824.15592838536907</v>
      </c>
    </row>
    <row r="28" spans="1:8" x14ac:dyDescent="0.3">
      <c r="A28" t="s">
        <v>4</v>
      </c>
      <c r="B28" t="s">
        <v>7</v>
      </c>
      <c r="C28" t="s">
        <v>17</v>
      </c>
      <c r="D28" s="3">
        <v>317.45814677323881</v>
      </c>
      <c r="E28" s="3">
        <v>405.09837236975193</v>
      </c>
      <c r="F28" s="3">
        <v>548.19586585086881</v>
      </c>
      <c r="G28" s="3">
        <v>653.91453275940739</v>
      </c>
      <c r="H28" s="3">
        <v>785.68974562048538</v>
      </c>
    </row>
    <row r="29" spans="1:8" x14ac:dyDescent="0.3">
      <c r="A29" t="s">
        <v>4</v>
      </c>
      <c r="B29" t="s">
        <v>7</v>
      </c>
      <c r="C29" t="s">
        <v>18</v>
      </c>
      <c r="D29" s="3">
        <v>338.67534846633936</v>
      </c>
      <c r="E29" s="3">
        <v>383.49943129000394</v>
      </c>
      <c r="F29" s="3">
        <v>474.82903212027901</v>
      </c>
      <c r="G29" s="3">
        <v>625.49559832516547</v>
      </c>
      <c r="H29" s="3">
        <v>740.25964699768781</v>
      </c>
    </row>
    <row r="30" spans="1:8" x14ac:dyDescent="0.3">
      <c r="A30" t="s">
        <v>4</v>
      </c>
      <c r="B30" t="s">
        <v>7</v>
      </c>
      <c r="C30" t="s">
        <v>19</v>
      </c>
      <c r="D30" s="3">
        <v>264.82972456188384</v>
      </c>
      <c r="E30" s="3">
        <v>391.41972208711076</v>
      </c>
      <c r="F30" s="3">
        <v>442.10883161067767</v>
      </c>
      <c r="G30" s="3">
        <v>535.97918445618404</v>
      </c>
      <c r="H30" s="3">
        <v>692.747486631686</v>
      </c>
    </row>
    <row r="31" spans="1:8" x14ac:dyDescent="0.3">
      <c r="A31" t="s">
        <v>4</v>
      </c>
      <c r="B31" t="s">
        <v>7</v>
      </c>
      <c r="C31" t="s">
        <v>20</v>
      </c>
      <c r="D31" s="3">
        <v>221.72341150594494</v>
      </c>
      <c r="E31" s="3">
        <v>296.8296201893387</v>
      </c>
      <c r="F31" s="3">
        <v>417.73630584397631</v>
      </c>
      <c r="G31" s="3">
        <v>473.61604868519112</v>
      </c>
      <c r="H31" s="3">
        <v>567.44917998254948</v>
      </c>
    </row>
    <row r="32" spans="1:8" x14ac:dyDescent="0.3">
      <c r="A32" t="s">
        <v>4</v>
      </c>
      <c r="B32" t="s">
        <v>7</v>
      </c>
      <c r="C32" t="s">
        <v>21</v>
      </c>
      <c r="D32" s="3">
        <v>135.72567933182836</v>
      </c>
      <c r="E32" s="3">
        <v>243.67571007913065</v>
      </c>
      <c r="F32" s="3">
        <v>316.83488139971882</v>
      </c>
      <c r="G32" s="3">
        <v>433.04035266605814</v>
      </c>
      <c r="H32" s="3">
        <v>492.13920997973582</v>
      </c>
    </row>
    <row r="33" spans="1:8" x14ac:dyDescent="0.3">
      <c r="A33" t="s">
        <v>4</v>
      </c>
      <c r="B33" t="s">
        <v>7</v>
      </c>
      <c r="C33" t="s">
        <v>22</v>
      </c>
      <c r="D33" s="3">
        <v>118.1039957507413</v>
      </c>
      <c r="E33" s="3">
        <v>163.40006309168598</v>
      </c>
      <c r="F33" s="3">
        <v>266.62548455632015</v>
      </c>
      <c r="G33" s="3">
        <v>340.62531566651785</v>
      </c>
      <c r="H33" s="3">
        <v>454.68972159071382</v>
      </c>
    </row>
    <row r="34" spans="1:8" x14ac:dyDescent="0.3">
      <c r="A34" t="s">
        <v>4</v>
      </c>
      <c r="B34" t="s">
        <v>7</v>
      </c>
      <c r="C34" t="s">
        <v>23</v>
      </c>
      <c r="D34" s="3">
        <v>85.049674909666521</v>
      </c>
      <c r="E34" s="3">
        <v>131.24967619914997</v>
      </c>
      <c r="F34" s="3">
        <v>178.320459614795</v>
      </c>
      <c r="G34" s="3">
        <v>276.12094341557759</v>
      </c>
      <c r="H34" s="3">
        <v>348.76685034082283</v>
      </c>
    </row>
    <row r="35" spans="1:8" x14ac:dyDescent="0.3">
      <c r="A35" t="s">
        <v>4</v>
      </c>
      <c r="B35" t="s">
        <v>7</v>
      </c>
      <c r="C35" t="s">
        <v>24</v>
      </c>
      <c r="D35" s="3">
        <v>32.507063961573301</v>
      </c>
      <c r="E35" s="3">
        <v>81.778815375928971</v>
      </c>
      <c r="F35" s="3">
        <v>120.88486344203027</v>
      </c>
      <c r="G35" s="3">
        <v>163.73232847351042</v>
      </c>
      <c r="H35" s="3">
        <v>249.16748991940923</v>
      </c>
    </row>
    <row r="36" spans="1:8" x14ac:dyDescent="0.3">
      <c r="A36" t="s">
        <v>4</v>
      </c>
      <c r="B36" t="s">
        <v>7</v>
      </c>
      <c r="C36" t="s">
        <v>25</v>
      </c>
      <c r="D36" s="3">
        <v>21.096888617315063</v>
      </c>
      <c r="E36" s="3">
        <v>33.637253592373291</v>
      </c>
      <c r="F36" s="3">
        <v>65.199440940148293</v>
      </c>
      <c r="G36" s="3">
        <v>106.16454393609899</v>
      </c>
      <c r="H36" s="3">
        <v>152.09535026895503</v>
      </c>
    </row>
    <row r="37" spans="1:8" x14ac:dyDescent="0.3">
      <c r="A37" t="s">
        <v>4</v>
      </c>
      <c r="B37" t="s">
        <v>26</v>
      </c>
      <c r="C37" t="s">
        <v>8</v>
      </c>
      <c r="D37" s="3">
        <v>836.9650352154265</v>
      </c>
      <c r="E37" s="3">
        <v>1052.7205889459444</v>
      </c>
      <c r="F37" s="3">
        <v>1262.9174222758845</v>
      </c>
      <c r="G37" s="3">
        <v>1502.3273292258837</v>
      </c>
      <c r="H37" s="3">
        <v>1771.3164369441597</v>
      </c>
    </row>
    <row r="38" spans="1:8" x14ac:dyDescent="0.3">
      <c r="A38" t="s">
        <v>4</v>
      </c>
      <c r="B38" t="s">
        <v>26</v>
      </c>
      <c r="C38" t="s">
        <v>9</v>
      </c>
      <c r="D38" s="3">
        <v>814.87659936001364</v>
      </c>
      <c r="E38" s="3">
        <v>993.55707074650024</v>
      </c>
      <c r="F38" s="3">
        <v>1206.9384399068181</v>
      </c>
      <c r="G38" s="3">
        <v>1420.4506463513285</v>
      </c>
      <c r="H38" s="3">
        <v>1662.9871131060277</v>
      </c>
    </row>
    <row r="39" spans="1:8" x14ac:dyDescent="0.3">
      <c r="A39" t="s">
        <v>4</v>
      </c>
      <c r="B39" t="s">
        <v>26</v>
      </c>
      <c r="C39" t="s">
        <v>10</v>
      </c>
      <c r="D39" s="3">
        <v>798.81469331620974</v>
      </c>
      <c r="E39" s="3">
        <v>1033.0575555983899</v>
      </c>
      <c r="F39" s="3">
        <v>1217.5807184491619</v>
      </c>
      <c r="G39" s="3">
        <v>1443.1046651468196</v>
      </c>
      <c r="H39" s="3">
        <v>1672.2241495609078</v>
      </c>
    </row>
    <row r="40" spans="1:8" x14ac:dyDescent="0.3">
      <c r="A40" t="s">
        <v>4</v>
      </c>
      <c r="B40" t="s">
        <v>26</v>
      </c>
      <c r="C40" t="s">
        <v>11</v>
      </c>
      <c r="D40" s="3">
        <v>726.3895976690917</v>
      </c>
      <c r="E40" s="3">
        <v>901.52757834037436</v>
      </c>
      <c r="F40" s="3">
        <v>1141.8008422752732</v>
      </c>
      <c r="G40" s="3">
        <v>1320.8114158375895</v>
      </c>
      <c r="H40" s="3">
        <v>1542.6734693584667</v>
      </c>
    </row>
    <row r="41" spans="1:8" x14ac:dyDescent="0.3">
      <c r="A41" t="s">
        <v>4</v>
      </c>
      <c r="B41" t="s">
        <v>26</v>
      </c>
      <c r="C41" t="s">
        <v>12</v>
      </c>
      <c r="D41" s="3">
        <v>589.16660087301875</v>
      </c>
      <c r="E41" s="3">
        <v>719.76976191850486</v>
      </c>
      <c r="F41" s="3">
        <v>905.69633204635159</v>
      </c>
      <c r="G41" s="3">
        <v>1114.0897359432563</v>
      </c>
      <c r="H41" s="3">
        <v>1266.4771986512144</v>
      </c>
    </row>
    <row r="42" spans="1:8" x14ac:dyDescent="0.3">
      <c r="A42" t="s">
        <v>4</v>
      </c>
      <c r="B42" t="s">
        <v>26</v>
      </c>
      <c r="C42" t="s">
        <v>13</v>
      </c>
      <c r="D42" s="3">
        <v>500.50042243961332</v>
      </c>
      <c r="E42" s="3">
        <v>577.01450219673973</v>
      </c>
      <c r="F42" s="3">
        <v>700.95033047455775</v>
      </c>
      <c r="G42" s="3">
        <v>874.88930604145344</v>
      </c>
      <c r="H42" s="3">
        <v>1046.9707088666416</v>
      </c>
    </row>
    <row r="43" spans="1:8" x14ac:dyDescent="0.3">
      <c r="A43" t="s">
        <v>4</v>
      </c>
      <c r="B43" t="s">
        <v>26</v>
      </c>
      <c r="C43" t="s">
        <v>14</v>
      </c>
      <c r="D43" s="3">
        <v>412.57680140502481</v>
      </c>
      <c r="E43" s="3">
        <v>502.49810960613138</v>
      </c>
      <c r="F43" s="3">
        <v>576.42729825801621</v>
      </c>
      <c r="G43" s="3">
        <v>691.00655504097836</v>
      </c>
      <c r="H43" s="3">
        <v>850.88844052648312</v>
      </c>
    </row>
    <row r="44" spans="1:8" x14ac:dyDescent="0.3">
      <c r="A44" t="s">
        <v>4</v>
      </c>
      <c r="B44" t="s">
        <v>26</v>
      </c>
      <c r="C44" t="s">
        <v>15</v>
      </c>
      <c r="D44" s="3">
        <v>321.35757774852232</v>
      </c>
      <c r="E44" s="3">
        <v>474.27181907718364</v>
      </c>
      <c r="F44" s="3">
        <v>568.83596330699766</v>
      </c>
      <c r="G44" s="3">
        <v>651.72543299776214</v>
      </c>
      <c r="H44" s="3">
        <v>770.10457113217819</v>
      </c>
    </row>
    <row r="45" spans="1:8" x14ac:dyDescent="0.3">
      <c r="A45" t="s">
        <v>4</v>
      </c>
      <c r="B45" t="s">
        <v>26</v>
      </c>
      <c r="C45" t="s">
        <v>16</v>
      </c>
      <c r="D45" s="3">
        <v>301.04776612938713</v>
      </c>
      <c r="E45" s="3">
        <v>389.93711872853078</v>
      </c>
      <c r="F45" s="3">
        <v>536.28941394624337</v>
      </c>
      <c r="G45" s="3">
        <v>636.3598768017423</v>
      </c>
      <c r="H45" s="3">
        <v>725.97580139624961</v>
      </c>
    </row>
    <row r="46" spans="1:8" x14ac:dyDescent="0.3">
      <c r="A46" t="s">
        <v>4</v>
      </c>
      <c r="B46" t="s">
        <v>26</v>
      </c>
      <c r="C46" t="s">
        <v>17</v>
      </c>
      <c r="D46" s="3">
        <v>284.74369183878582</v>
      </c>
      <c r="E46" s="3">
        <v>381.75151023896609</v>
      </c>
      <c r="F46" s="3">
        <v>483.52865510069688</v>
      </c>
      <c r="G46" s="3">
        <v>630.46875467557516</v>
      </c>
      <c r="H46" s="3">
        <v>739.55459658585175</v>
      </c>
    </row>
    <row r="47" spans="1:8" x14ac:dyDescent="0.3">
      <c r="A47" t="s">
        <v>4</v>
      </c>
      <c r="B47" t="s">
        <v>26</v>
      </c>
      <c r="C47" t="s">
        <v>18</v>
      </c>
      <c r="D47" s="3">
        <v>281.87084506151444</v>
      </c>
      <c r="E47" s="3">
        <v>341.45424386181503</v>
      </c>
      <c r="F47" s="3">
        <v>440.02848381594612</v>
      </c>
      <c r="G47" s="3">
        <v>550.05058028116571</v>
      </c>
      <c r="H47" s="3">
        <v>695.70774714171728</v>
      </c>
    </row>
    <row r="48" spans="1:8" x14ac:dyDescent="0.3">
      <c r="A48" t="s">
        <v>4</v>
      </c>
      <c r="B48" t="s">
        <v>26</v>
      </c>
      <c r="C48" t="s">
        <v>19</v>
      </c>
      <c r="D48" s="3">
        <v>239.80986185306438</v>
      </c>
      <c r="E48" s="3">
        <v>316.76543468170212</v>
      </c>
      <c r="F48" s="3">
        <v>384.89789463284797</v>
      </c>
      <c r="G48" s="3">
        <v>482.72087914437884</v>
      </c>
      <c r="H48" s="3">
        <v>598.29361035740351</v>
      </c>
    </row>
    <row r="49" spans="1:10" x14ac:dyDescent="0.3">
      <c r="A49" t="s">
        <v>4</v>
      </c>
      <c r="B49" t="s">
        <v>26</v>
      </c>
      <c r="C49" t="s">
        <v>20</v>
      </c>
      <c r="D49" s="3">
        <v>169.97740571451686</v>
      </c>
      <c r="E49" s="3">
        <v>255.76297612486849</v>
      </c>
      <c r="F49" s="3">
        <v>332.31995215747264</v>
      </c>
      <c r="G49" s="3">
        <v>401.67017516770534</v>
      </c>
      <c r="H49" s="3">
        <v>496.00124986623672</v>
      </c>
    </row>
    <row r="50" spans="1:10" x14ac:dyDescent="0.3">
      <c r="A50" t="s">
        <v>4</v>
      </c>
      <c r="B50" t="s">
        <v>26</v>
      </c>
      <c r="C50" t="s">
        <v>21</v>
      </c>
      <c r="D50" s="3">
        <v>116.20579166782601</v>
      </c>
      <c r="E50" s="3">
        <v>192.13884373549362</v>
      </c>
      <c r="F50" s="3">
        <v>273.28875623370493</v>
      </c>
      <c r="G50" s="3">
        <v>348.3420267698657</v>
      </c>
      <c r="H50" s="3">
        <v>419.63300246600687</v>
      </c>
    </row>
    <row r="51" spans="1:10" x14ac:dyDescent="0.3">
      <c r="A51" t="s">
        <v>4</v>
      </c>
      <c r="B51" t="s">
        <v>26</v>
      </c>
      <c r="C51" t="s">
        <v>22</v>
      </c>
      <c r="D51" s="3">
        <v>127.64347932855109</v>
      </c>
      <c r="E51" s="3">
        <v>140.30655039489423</v>
      </c>
      <c r="F51" s="3">
        <v>212.17144625685154</v>
      </c>
      <c r="G51" s="3">
        <v>290.49932260491539</v>
      </c>
      <c r="H51" s="3">
        <v>365.51964228815899</v>
      </c>
    </row>
    <row r="52" spans="1:10" x14ac:dyDescent="0.3">
      <c r="A52" t="s">
        <v>4</v>
      </c>
      <c r="B52" t="s">
        <v>26</v>
      </c>
      <c r="C52" t="s">
        <v>23</v>
      </c>
      <c r="D52" s="3">
        <v>45.683653344361318</v>
      </c>
      <c r="E52" s="3">
        <v>123.58720701291678</v>
      </c>
      <c r="F52" s="3">
        <v>138.22552047381555</v>
      </c>
      <c r="G52" s="3">
        <v>203.51809186819486</v>
      </c>
      <c r="H52" s="3">
        <v>274.41694991682806</v>
      </c>
    </row>
    <row r="53" spans="1:10" x14ac:dyDescent="0.3">
      <c r="A53" t="s">
        <v>4</v>
      </c>
      <c r="B53" t="s">
        <v>26</v>
      </c>
      <c r="C53" t="s">
        <v>24</v>
      </c>
      <c r="D53" s="3">
        <v>29.081972543208479</v>
      </c>
      <c r="E53" s="3">
        <v>47.821284935335548</v>
      </c>
      <c r="F53" s="3">
        <v>107.38155280923944</v>
      </c>
      <c r="G53" s="3">
        <v>123.04684791939214</v>
      </c>
      <c r="H53" s="3">
        <v>178.57554992392377</v>
      </c>
    </row>
    <row r="54" spans="1:10" x14ac:dyDescent="0.3">
      <c r="A54" t="s">
        <v>4</v>
      </c>
      <c r="B54" t="s">
        <v>26</v>
      </c>
      <c r="C54" t="s">
        <v>25</v>
      </c>
      <c r="D54" s="3">
        <v>19.052146587617461</v>
      </c>
      <c r="E54" s="3">
        <v>28.34096000285361</v>
      </c>
      <c r="F54" s="3">
        <v>42.736979941771509</v>
      </c>
      <c r="G54" s="3">
        <v>82.500518401170069</v>
      </c>
      <c r="H54" s="3">
        <v>111.29332619374141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1618.400832496382</v>
      </c>
      <c r="E55" s="3">
        <f t="shared" ref="E55:H55" si="3">E19+E37</f>
        <v>2068.8132670080831</v>
      </c>
      <c r="F55" s="3">
        <f t="shared" si="3"/>
        <v>2480.3229381644587</v>
      </c>
      <c r="G55" s="3">
        <f t="shared" si="3"/>
        <v>2949.6699839827197</v>
      </c>
      <c r="H55" s="3">
        <f t="shared" si="3"/>
        <v>3477.2225279397317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1587.5577325154727</v>
      </c>
      <c r="E56" s="3">
        <f t="shared" si="4"/>
        <v>1937.0053192888927</v>
      </c>
      <c r="F56" s="3">
        <f t="shared" si="4"/>
        <v>2385.1671215353135</v>
      </c>
      <c r="G56" s="3">
        <f t="shared" si="4"/>
        <v>2805.3634570318336</v>
      </c>
      <c r="H56" s="3">
        <f t="shared" si="4"/>
        <v>3283.4401239075851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1580.3578684588847</v>
      </c>
      <c r="E57" s="3">
        <f t="shared" si="5"/>
        <v>2023.5904538607942</v>
      </c>
      <c r="F57" s="3">
        <f t="shared" si="5"/>
        <v>2382.6291839699579</v>
      </c>
      <c r="G57" s="3">
        <f t="shared" si="5"/>
        <v>2859.8783412890316</v>
      </c>
      <c r="H57" s="3">
        <f t="shared" si="5"/>
        <v>3311.8772624115218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1382.8002597261025</v>
      </c>
      <c r="E58" s="3">
        <f t="shared" si="6"/>
        <v>1793.4104585113344</v>
      </c>
      <c r="F58" s="3">
        <f t="shared" si="6"/>
        <v>2243.7907452709687</v>
      </c>
      <c r="G58" s="3">
        <f t="shared" si="6"/>
        <v>2591.920215076766</v>
      </c>
      <c r="H58" s="3">
        <f t="shared" si="6"/>
        <v>3063.660062654194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1169.6083291953771</v>
      </c>
      <c r="E59" s="3">
        <f t="shared" si="7"/>
        <v>1396.7227148812817</v>
      </c>
      <c r="F59" s="3">
        <f t="shared" si="7"/>
        <v>1801.2766410118211</v>
      </c>
      <c r="G59" s="3">
        <f t="shared" si="7"/>
        <v>2191.7166973961675</v>
      </c>
      <c r="H59" s="3">
        <f t="shared" si="7"/>
        <v>2486.5451654382191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1006.8575524719157</v>
      </c>
      <c r="E60" s="3">
        <f t="shared" si="8"/>
        <v>1171.4388593475708</v>
      </c>
      <c r="F60" s="3">
        <f t="shared" si="8"/>
        <v>1407.8612926160249</v>
      </c>
      <c r="G60" s="3">
        <f t="shared" si="8"/>
        <v>1778.712695647755</v>
      </c>
      <c r="H60" s="3">
        <f t="shared" si="8"/>
        <v>2110.5101475245174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799.81173875710306</v>
      </c>
      <c r="E61" s="3">
        <f t="shared" si="9"/>
        <v>1035.038736003527</v>
      </c>
      <c r="F61" s="3">
        <f t="shared" si="9"/>
        <v>1196.2192712134356</v>
      </c>
      <c r="G61" s="3">
        <f t="shared" si="9"/>
        <v>1426.4327726213924</v>
      </c>
      <c r="H61" s="3">
        <f t="shared" si="9"/>
        <v>1767.146509137292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719.37485066011391</v>
      </c>
      <c r="E62" s="3">
        <f t="shared" si="10"/>
        <v>957.8457992036748</v>
      </c>
      <c r="F62" s="3">
        <f t="shared" si="10"/>
        <v>1184.3989000874794</v>
      </c>
      <c r="G62" s="3">
        <f t="shared" si="10"/>
        <v>1362.3197382075723</v>
      </c>
      <c r="H62" s="3">
        <f t="shared" si="10"/>
        <v>1605.2841622260523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653.99205529282631</v>
      </c>
      <c r="E63" s="3">
        <f t="shared" si="11"/>
        <v>878.67015098244883</v>
      </c>
      <c r="F63" s="3">
        <f t="shared" si="11"/>
        <v>1123.2879232431874</v>
      </c>
      <c r="G63" s="3">
        <f t="shared" si="11"/>
        <v>1356.2870349787609</v>
      </c>
      <c r="H63" s="3">
        <f t="shared" si="11"/>
        <v>1550.1317297816186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602.20183861202463</v>
      </c>
      <c r="E64" s="3">
        <f t="shared" si="12"/>
        <v>786.84988260871796</v>
      </c>
      <c r="F64" s="3">
        <f t="shared" si="12"/>
        <v>1031.7245209515656</v>
      </c>
      <c r="G64" s="3">
        <f t="shared" si="12"/>
        <v>1284.3832874349825</v>
      </c>
      <c r="H64" s="3">
        <f t="shared" si="12"/>
        <v>1525.244342206337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620.5461935278538</v>
      </c>
      <c r="E65" s="3">
        <f t="shared" si="13"/>
        <v>724.95367515181897</v>
      </c>
      <c r="F65" s="3">
        <f t="shared" si="13"/>
        <v>914.85751593622513</v>
      </c>
      <c r="G65" s="3">
        <f t="shared" si="13"/>
        <v>1175.5461786063311</v>
      </c>
      <c r="H65" s="3">
        <f t="shared" si="13"/>
        <v>1435.9673941394051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504.63958641494821</v>
      </c>
      <c r="E66" s="3">
        <f t="shared" si="14"/>
        <v>708.18515676881293</v>
      </c>
      <c r="F66" s="3">
        <f t="shared" si="14"/>
        <v>827.00672624352569</v>
      </c>
      <c r="G66" s="3">
        <f t="shared" si="14"/>
        <v>1018.7000636005629</v>
      </c>
      <c r="H66" s="3">
        <f t="shared" si="14"/>
        <v>1291.0410969890895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391.70081722046177</v>
      </c>
      <c r="E67" s="3">
        <f t="shared" si="15"/>
        <v>552.59259631420719</v>
      </c>
      <c r="F67" s="3">
        <f t="shared" si="15"/>
        <v>750.0562580014489</v>
      </c>
      <c r="G67" s="3">
        <f t="shared" si="15"/>
        <v>875.28622385289646</v>
      </c>
      <c r="H67" s="3">
        <f t="shared" si="15"/>
        <v>1063.4504298487861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251.93147099965438</v>
      </c>
      <c r="E68" s="3">
        <f t="shared" si="16"/>
        <v>435.81455381462428</v>
      </c>
      <c r="F68" s="3">
        <f t="shared" si="16"/>
        <v>590.12363763342375</v>
      </c>
      <c r="G68" s="3">
        <f t="shared" si="16"/>
        <v>781.38237943592389</v>
      </c>
      <c r="H68" s="3">
        <f t="shared" si="16"/>
        <v>911.77221244574275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245.7474750792924</v>
      </c>
      <c r="E69" s="3">
        <f t="shared" si="17"/>
        <v>303.70661348658018</v>
      </c>
      <c r="F69" s="3">
        <f t="shared" si="17"/>
        <v>478.79693081317168</v>
      </c>
      <c r="G69" s="3">
        <f t="shared" si="17"/>
        <v>631.12463827143324</v>
      </c>
      <c r="H69" s="3">
        <f t="shared" si="17"/>
        <v>820.20936387887286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130.73332825402784</v>
      </c>
      <c r="E70" s="3">
        <f t="shared" si="18"/>
        <v>254.83688321206677</v>
      </c>
      <c r="F70" s="3">
        <f t="shared" si="18"/>
        <v>316.54598008861058</v>
      </c>
      <c r="G70" s="3">
        <f t="shared" si="18"/>
        <v>479.63903528377244</v>
      </c>
      <c r="H70" s="3">
        <f t="shared" si="18"/>
        <v>623.18380025765089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61.589036504781781</v>
      </c>
      <c r="E71" s="3">
        <f t="shared" si="19"/>
        <v>129.60010031126453</v>
      </c>
      <c r="F71" s="3">
        <f t="shared" si="19"/>
        <v>228.2664162512697</v>
      </c>
      <c r="G71" s="3">
        <f t="shared" si="19"/>
        <v>286.77917639290257</v>
      </c>
      <c r="H71" s="3">
        <f t="shared" si="19"/>
        <v>427.74303984333301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40.149035204932524</v>
      </c>
      <c r="E72" s="3">
        <f t="shared" si="20"/>
        <v>61.978213595226904</v>
      </c>
      <c r="F72" s="3">
        <f t="shared" si="20"/>
        <v>107.9364208819198</v>
      </c>
      <c r="G72" s="3">
        <f t="shared" si="20"/>
        <v>188.66506233726906</v>
      </c>
      <c r="H72" s="3">
        <f t="shared" si="20"/>
        <v>263.38867646269642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4786.3164334707399</v>
      </c>
      <c r="E74" s="3">
        <f t="shared" ref="E74:H74" si="21">SUM(E55:E57)</f>
        <v>6029.4090401577705</v>
      </c>
      <c r="F74" s="3">
        <f t="shared" si="21"/>
        <v>7248.1192436697302</v>
      </c>
      <c r="G74" s="3">
        <f t="shared" si="21"/>
        <v>8614.9117823035849</v>
      </c>
      <c r="H74" s="3">
        <f t="shared" si="21"/>
        <v>10072.539914258839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2552.4085889214793</v>
      </c>
      <c r="E75" s="3">
        <f t="shared" ref="E75:H75" si="22">SUM(E58:E59)</f>
        <v>3190.1331733926163</v>
      </c>
      <c r="F75" s="3">
        <f t="shared" si="22"/>
        <v>4045.0673862827898</v>
      </c>
      <c r="G75" s="3">
        <f t="shared" si="22"/>
        <v>4783.6369124729335</v>
      </c>
      <c r="H75" s="3">
        <f t="shared" si="22"/>
        <v>5550.2052280924127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3180.0361971819584</v>
      </c>
      <c r="E76" s="3">
        <f t="shared" ref="E76:H76" si="23">SUM(E60:E63)</f>
        <v>4042.9935455372215</v>
      </c>
      <c r="F76" s="3">
        <f t="shared" si="23"/>
        <v>4911.7673871601273</v>
      </c>
      <c r="G76" s="3">
        <f t="shared" si="23"/>
        <v>5923.7522414554805</v>
      </c>
      <c r="H76" s="3">
        <f t="shared" si="23"/>
        <v>7033.0725486694801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2119.0884357752884</v>
      </c>
      <c r="E77" s="3">
        <f t="shared" ref="E77:H77" si="24">SUM(E64:E67)</f>
        <v>2772.5813108435568</v>
      </c>
      <c r="F77" s="3">
        <f t="shared" si="24"/>
        <v>3523.6450211327651</v>
      </c>
      <c r="G77" s="3">
        <f t="shared" si="24"/>
        <v>4353.9157534947726</v>
      </c>
      <c r="H77" s="3">
        <f t="shared" si="24"/>
        <v>5315.7032631836173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730.15034604268885</v>
      </c>
      <c r="E78" s="3">
        <f t="shared" ref="E78:H78" si="25">SUM(E68:E72)</f>
        <v>1185.9363644197626</v>
      </c>
      <c r="F78" s="3">
        <f t="shared" si="25"/>
        <v>1721.6693856683955</v>
      </c>
      <c r="G78" s="3">
        <f t="shared" si="25"/>
        <v>2367.5902917213011</v>
      </c>
      <c r="H78" s="3">
        <f t="shared" si="25"/>
        <v>3046.297092888296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13368.000001392154</v>
      </c>
      <c r="E79" s="3">
        <f t="shared" ref="E79:H79" si="26">SUM(E74:E78)</f>
        <v>17221.053434350928</v>
      </c>
      <c r="F79" s="3">
        <f t="shared" si="26"/>
        <v>21450.268423913811</v>
      </c>
      <c r="G79" s="3">
        <f t="shared" si="26"/>
        <v>26043.806981448077</v>
      </c>
      <c r="H79" s="3">
        <f t="shared" si="26"/>
        <v>31017.818047092649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781.43579728095563</v>
      </c>
      <c r="E83" s="3">
        <f ca="1">OFFSET(C19,0,$A$82)</f>
        <v>1705.9060909955717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772.68113315545895</v>
      </c>
      <c r="E84" s="3">
        <f t="shared" ref="E84:E100" ca="1" si="28">OFFSET(C20,0,$A$82)</f>
        <v>1620.4530108015576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781.54317514267495</v>
      </c>
      <c r="E85" s="3">
        <f t="shared" ca="1" si="28"/>
        <v>1639.6531128506138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656.41066205701077</v>
      </c>
      <c r="E86" s="3">
        <f t="shared" ca="1" si="28"/>
        <v>1520.9865932957271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580.44172832235836</v>
      </c>
      <c r="E87" s="3">
        <f t="shared" ca="1" si="28"/>
        <v>1220.0679667870047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506.35713003230239</v>
      </c>
      <c r="E88" s="3">
        <f t="shared" ca="1" si="28"/>
        <v>1063.539438657876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387.23493735207819</v>
      </c>
      <c r="E89" s="3">
        <f t="shared" ca="1" si="28"/>
        <v>916.25806861080889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398.01727291159165</v>
      </c>
      <c r="E90" s="3">
        <f t="shared" ca="1" si="28"/>
        <v>835.17959109387414</v>
      </c>
      <c r="G90" s="3">
        <f>MAX(D19:H54)</f>
        <v>1771.3164369441597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352.94428916343918</v>
      </c>
      <c r="E91" s="3">
        <f t="shared" ca="1" si="28"/>
        <v>824.15592838536907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317.45814677323881</v>
      </c>
      <c r="E92" s="3">
        <f t="shared" ca="1" si="28"/>
        <v>785.68974562048538</v>
      </c>
      <c r="G92" s="3">
        <f>MAX(G90:G91)</f>
        <v>1771.3164369441597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338.67534846633936</v>
      </c>
      <c r="E93" s="3">
        <f t="shared" ca="1" si="28"/>
        <v>740.25964699768781</v>
      </c>
      <c r="G93" s="3">
        <f>-G92</f>
        <v>-1771.3164369441597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264.82972456188384</v>
      </c>
      <c r="E94" s="3">
        <f t="shared" ca="1" si="28"/>
        <v>692.747486631686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221.72341150594494</v>
      </c>
      <c r="E95" s="3">
        <f t="shared" ca="1" si="28"/>
        <v>567.44917998254948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135.72567933182836</v>
      </c>
      <c r="E96" s="3">
        <f t="shared" ca="1" si="28"/>
        <v>492.13920997973582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118.1039957507413</v>
      </c>
      <c r="E97" s="3">
        <f t="shared" ca="1" si="28"/>
        <v>454.68972159071382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85.049674909666521</v>
      </c>
      <c r="E98" s="3">
        <f t="shared" ca="1" si="28"/>
        <v>348.76685034082283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32.507063961573301</v>
      </c>
      <c r="E99" s="3">
        <f t="shared" ca="1" si="28"/>
        <v>249.16748991940923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21.096888617315063</v>
      </c>
      <c r="E100" s="3">
        <f t="shared" ca="1" si="28"/>
        <v>152.09535026895503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-836.9650352154265</v>
      </c>
      <c r="E101" s="3">
        <f ca="1">-OFFSET(C37,0,$A$82)</f>
        <v>-1771.3164369441597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-814.87659936001364</v>
      </c>
      <c r="E102" s="3">
        <f t="shared" ref="E102:E118" ca="1" si="31">-OFFSET(C38,0,$A$82)</f>
        <v>-1662.9871131060277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-798.81469331620974</v>
      </c>
      <c r="E103" s="3">
        <f t="shared" ca="1" si="31"/>
        <v>-1672.2241495609078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-726.3895976690917</v>
      </c>
      <c r="E104" s="3">
        <f t="shared" ca="1" si="31"/>
        <v>-1542.6734693584667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-589.16660087301875</v>
      </c>
      <c r="E105" s="3">
        <f t="shared" ca="1" si="31"/>
        <v>-1266.4771986512144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-500.50042243961332</v>
      </c>
      <c r="E106" s="3">
        <f t="shared" ca="1" si="31"/>
        <v>-1046.9707088666416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-412.57680140502481</v>
      </c>
      <c r="E107" s="3">
        <f t="shared" ca="1" si="31"/>
        <v>-850.88844052648312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-321.35757774852232</v>
      </c>
      <c r="E108" s="3">
        <f t="shared" ca="1" si="31"/>
        <v>-770.10457113217819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-301.04776612938713</v>
      </c>
      <c r="E109" s="3">
        <f t="shared" ca="1" si="31"/>
        <v>-725.97580139624961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-284.74369183878582</v>
      </c>
      <c r="E110" s="3">
        <f t="shared" ca="1" si="31"/>
        <v>-739.55459658585175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-281.87084506151444</v>
      </c>
      <c r="E111" s="3">
        <f t="shared" ca="1" si="31"/>
        <v>-695.70774714171728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-239.80986185306438</v>
      </c>
      <c r="E112" s="3">
        <f t="shared" ca="1" si="31"/>
        <v>-598.29361035740351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-169.97740571451686</v>
      </c>
      <c r="E113" s="3">
        <f t="shared" ca="1" si="31"/>
        <v>-496.00124986623672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-116.20579166782601</v>
      </c>
      <c r="E114" s="3">
        <f t="shared" ca="1" si="31"/>
        <v>-419.63300246600687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-127.64347932855109</v>
      </c>
      <c r="E115" s="3">
        <f t="shared" ca="1" si="31"/>
        <v>-365.51964228815899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-45.683653344361318</v>
      </c>
      <c r="E116" s="3">
        <f t="shared" ca="1" si="31"/>
        <v>-274.41694991682806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-29.081972543208479</v>
      </c>
      <c r="E117" s="3">
        <f t="shared" ca="1" si="31"/>
        <v>-178.57554992392377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-19.052146587617461</v>
      </c>
      <c r="E118" s="3">
        <f t="shared" ca="1" si="31"/>
        <v>-111.29332619374141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1618.400832496382</v>
      </c>
      <c r="E122" s="3">
        <f ca="1">OFFSET(C55,0,$A$121)</f>
        <v>3477.2225279397317</v>
      </c>
      <c r="F122" s="3"/>
      <c r="G122" s="3">
        <f ca="1">E122-D122</f>
        <v>1858.8216954433497</v>
      </c>
      <c r="H122" s="8">
        <f ca="1">G122/D122*100</f>
        <v>114.85545843276159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1587.5577325154727</v>
      </c>
      <c r="E123" s="3">
        <f t="shared" ref="E123:E139" ca="1" si="32">OFFSET(C56,0,$A$121)</f>
        <v>3283.4401239075851</v>
      </c>
      <c r="F123" s="3"/>
      <c r="G123" s="3">
        <f t="shared" ref="G123:G139" ca="1" si="33">E123-D123</f>
        <v>1695.8823913921124</v>
      </c>
      <c r="H123" s="8">
        <f ca="1">G123/D123*100</f>
        <v>106.82335241471819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1580.3578684588847</v>
      </c>
      <c r="E124" s="3">
        <f t="shared" ca="1" si="32"/>
        <v>3311.8772624115218</v>
      </c>
      <c r="F124" s="3"/>
      <c r="G124" s="3">
        <f t="shared" ca="1" si="33"/>
        <v>1731.5193939526371</v>
      </c>
      <c r="H124" s="8">
        <f t="shared" ref="H124:H139" ca="1" si="35">G124/D124*100</f>
        <v>109.56501869042867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1382.8002597261025</v>
      </c>
      <c r="E125" s="3">
        <f t="shared" ca="1" si="32"/>
        <v>3063.660062654194</v>
      </c>
      <c r="F125" s="3"/>
      <c r="G125" s="3">
        <f t="shared" ca="1" si="33"/>
        <v>1680.8598029280915</v>
      </c>
      <c r="H125" s="8">
        <f t="shared" ca="1" si="35"/>
        <v>121.55477923189189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1169.6083291953771</v>
      </c>
      <c r="E126" s="3">
        <f t="shared" ca="1" si="32"/>
        <v>2486.5451654382191</v>
      </c>
      <c r="F126" s="3"/>
      <c r="G126" s="3">
        <f t="shared" ca="1" si="33"/>
        <v>1316.936836242842</v>
      </c>
      <c r="H126" s="8">
        <f t="shared" ca="1" si="35"/>
        <v>112.59639687662096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1006.8575524719157</v>
      </c>
      <c r="E127" s="3">
        <f t="shared" ca="1" si="32"/>
        <v>2110.5101475245174</v>
      </c>
      <c r="F127" s="3"/>
      <c r="G127" s="3">
        <f t="shared" ca="1" si="33"/>
        <v>1103.6525950526016</v>
      </c>
      <c r="H127" s="8">
        <f t="shared" ca="1" si="35"/>
        <v>109.61357863811483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799.81173875710306</v>
      </c>
      <c r="E128" s="3">
        <f t="shared" ca="1" si="32"/>
        <v>1767.146509137292</v>
      </c>
      <c r="F128" s="3"/>
      <c r="G128" s="3">
        <f t="shared" ca="1" si="33"/>
        <v>967.33477038018896</v>
      </c>
      <c r="H128" s="8">
        <f t="shared" ca="1" si="35"/>
        <v>120.94530794001778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719.37485066011391</v>
      </c>
      <c r="E129" s="3">
        <f t="shared" ca="1" si="32"/>
        <v>1605.2841622260523</v>
      </c>
      <c r="F129" s="3"/>
      <c r="G129" s="3">
        <f t="shared" ca="1" si="33"/>
        <v>885.90931156593842</v>
      </c>
      <c r="H129" s="8">
        <f t="shared" ca="1" si="35"/>
        <v>123.14988642611135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653.99205529282631</v>
      </c>
      <c r="E130" s="3">
        <f t="shared" ca="1" si="32"/>
        <v>1550.1317297816186</v>
      </c>
      <c r="F130" s="3"/>
      <c r="G130" s="3">
        <f t="shared" ca="1" si="33"/>
        <v>896.13967448879225</v>
      </c>
      <c r="H130" s="8">
        <f t="shared" ca="1" si="35"/>
        <v>137.02607963449094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602.20183861202463</v>
      </c>
      <c r="E131" s="3">
        <f t="shared" ca="1" si="32"/>
        <v>1525.244342206337</v>
      </c>
      <c r="F131" s="3"/>
      <c r="G131" s="3">
        <f t="shared" ca="1" si="33"/>
        <v>923.04250359431239</v>
      </c>
      <c r="H131" s="8">
        <f t="shared" ca="1" si="35"/>
        <v>153.27792849682629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620.5461935278538</v>
      </c>
      <c r="E132" s="3">
        <f t="shared" ca="1" si="32"/>
        <v>1435.9673941394051</v>
      </c>
      <c r="F132" s="3"/>
      <c r="G132" s="3">
        <f ca="1">E132-D132</f>
        <v>815.42120061155128</v>
      </c>
      <c r="H132" s="8">
        <f t="shared" ca="1" si="35"/>
        <v>131.40378735961909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504.63958641494821</v>
      </c>
      <c r="E133" s="3">
        <f t="shared" ca="1" si="32"/>
        <v>1291.0410969890895</v>
      </c>
      <c r="F133" s="3"/>
      <c r="G133" s="3">
        <f ca="1">E133-D133</f>
        <v>786.4015105741413</v>
      </c>
      <c r="H133" s="8">
        <f t="shared" ca="1" si="35"/>
        <v>155.83428881607986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391.70081722046177</v>
      </c>
      <c r="E134" s="3">
        <f t="shared" ca="1" si="32"/>
        <v>1063.4504298487861</v>
      </c>
      <c r="F134" s="3"/>
      <c r="G134" s="3">
        <f t="shared" ca="1" si="33"/>
        <v>671.74961262832437</v>
      </c>
      <c r="H134" s="8">
        <f t="shared" ca="1" si="35"/>
        <v>171.49558619640106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251.93147099965438</v>
      </c>
      <c r="E135" s="3">
        <f t="shared" ca="1" si="32"/>
        <v>911.77221244574275</v>
      </c>
      <c r="F135" s="3"/>
      <c r="G135" s="3">
        <f t="shared" ca="1" si="33"/>
        <v>659.84074144608837</v>
      </c>
      <c r="H135" s="8">
        <f t="shared" ca="1" si="35"/>
        <v>261.91278875476166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245.7474750792924</v>
      </c>
      <c r="E136" s="3">
        <f t="shared" ca="1" si="32"/>
        <v>820.20936387887286</v>
      </c>
      <c r="F136" s="3"/>
      <c r="G136" s="3">
        <f t="shared" ca="1" si="33"/>
        <v>574.46188879958049</v>
      </c>
      <c r="H136" s="8">
        <f t="shared" ca="1" si="35"/>
        <v>233.76105435639806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130.73332825402784</v>
      </c>
      <c r="E137" s="3">
        <f t="shared" ca="1" si="32"/>
        <v>623.18380025765089</v>
      </c>
      <c r="F137" s="3"/>
      <c r="G137" s="3">
        <f t="shared" ca="1" si="33"/>
        <v>492.45047200362308</v>
      </c>
      <c r="H137" s="8">
        <f t="shared" ca="1" si="35"/>
        <v>376.68319056846997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61.589036504781781</v>
      </c>
      <c r="E138" s="3">
        <f t="shared" ca="1" si="32"/>
        <v>427.74303984333301</v>
      </c>
      <c r="F138" s="3"/>
      <c r="G138" s="3">
        <f t="shared" ca="1" si="33"/>
        <v>366.15400333855121</v>
      </c>
      <c r="H138" s="8">
        <f t="shared" ca="1" si="35"/>
        <v>594.51166005839843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40.149035204932524</v>
      </c>
      <c r="E139" s="3">
        <f t="shared" ca="1" si="32"/>
        <v>263.38867646269642</v>
      </c>
      <c r="F139" s="3"/>
      <c r="G139" s="3">
        <f t="shared" ca="1" si="33"/>
        <v>223.23964125776391</v>
      </c>
      <c r="H139" s="8">
        <f t="shared" ca="1" si="35"/>
        <v>556.02741166327633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13368.000001392154</v>
      </c>
      <c r="E143" s="3">
        <v>17221.053434350924</v>
      </c>
      <c r="F143" s="3">
        <v>21450.268423913811</v>
      </c>
      <c r="G143" s="3">
        <v>26043.806981448066</v>
      </c>
    </row>
    <row r="144" spans="1:8" x14ac:dyDescent="0.3">
      <c r="A144" t="s">
        <v>43</v>
      </c>
      <c r="D144" s="3">
        <v>1968.4786363754345</v>
      </c>
      <c r="E144" s="3">
        <v>2378.758485477661</v>
      </c>
      <c r="F144" s="3">
        <v>2850.2394898176844</v>
      </c>
      <c r="G144" s="3">
        <v>3377.2920240724129</v>
      </c>
    </row>
    <row r="145" spans="1:7" x14ac:dyDescent="0.3">
      <c r="A145" t="s">
        <v>44</v>
      </c>
      <c r="D145" s="3">
        <v>353.35893253971278</v>
      </c>
      <c r="E145" s="3">
        <v>471.71874316770698</v>
      </c>
      <c r="F145" s="3">
        <v>603.98208962334036</v>
      </c>
      <c r="G145" s="3">
        <v>746.50359168280988</v>
      </c>
    </row>
    <row r="146" spans="1:7" x14ac:dyDescent="0.3">
      <c r="A146" t="s">
        <v>57</v>
      </c>
      <c r="D146" s="3">
        <v>2237.9337291230504</v>
      </c>
      <c r="E146" s="3">
        <v>2322.175247252927</v>
      </c>
      <c r="F146" s="3">
        <v>2347.2811573399217</v>
      </c>
      <c r="G146" s="3">
        <v>2343.222633254969</v>
      </c>
    </row>
    <row r="147" spans="1:7" x14ac:dyDescent="0.3">
      <c r="A147" t="s">
        <v>45</v>
      </c>
      <c r="D147" s="3">
        <v>17221.053434350924</v>
      </c>
      <c r="E147" s="3">
        <v>21450.268423913811</v>
      </c>
      <c r="F147" s="3">
        <v>26043.806981448066</v>
      </c>
      <c r="G147" s="3">
        <v>31017.818047092642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2025-03-03T00:02:14Z</dcterms:modified>
</cp:coreProperties>
</file>